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rszula Pawlińska\Documents\Krajowe Ramy Kwalifikacji 2018-2021\"/>
    </mc:Choice>
  </mc:AlternateContent>
  <bookViews>
    <workbookView xWindow="0" yWindow="0" windowWidth="28800" windowHeight="11835" activeTab="5"/>
  </bookViews>
  <sheets>
    <sheet name="stacjonarne" sheetId="1" r:id="rId1"/>
    <sheet name="Niestacjonarne new" sheetId="11" r:id="rId2"/>
    <sheet name="kierunkowa" sheetId="6" r:id="rId3"/>
    <sheet name="obszarowa M " sheetId="7" r:id="rId4"/>
    <sheet name="obszarowa P" sheetId="9" r:id="rId5"/>
    <sheet name="obszarowa X" sheetId="10" r:id="rId6"/>
  </sheets>
  <definedNames>
    <definedName name="_xlnm.Print_Area" localSheetId="0">stacjonarne!$A$1:$AU$70</definedName>
    <definedName name="OLE_LINK1" localSheetId="0">stacjonarne!#REF!</definedName>
  </definedNames>
  <calcPr calcId="152511"/>
</workbook>
</file>

<file path=xl/calcChain.xml><?xml version="1.0" encoding="utf-8"?>
<calcChain xmlns="http://schemas.openxmlformats.org/spreadsheetml/2006/main">
  <c r="F41" i="1" l="1"/>
  <c r="G33" i="11" l="1"/>
  <c r="G37" i="11" l="1"/>
  <c r="G60" i="11"/>
  <c r="G61" i="11"/>
  <c r="G62" i="11"/>
  <c r="G58" i="11" s="1"/>
  <c r="G63" i="11"/>
  <c r="G59" i="11"/>
  <c r="G54" i="11"/>
  <c r="G55" i="11"/>
  <c r="G56" i="11"/>
  <c r="G57" i="11"/>
  <c r="G53" i="11"/>
  <c r="AU51" i="11"/>
  <c r="M51" i="11"/>
  <c r="L51" i="11"/>
  <c r="G51" i="11"/>
  <c r="F51" i="11"/>
  <c r="AU50" i="11"/>
  <c r="M50" i="11"/>
  <c r="L50" i="11"/>
  <c r="G50" i="11"/>
  <c r="F50" i="11"/>
  <c r="AU49" i="11"/>
  <c r="M49" i="11"/>
  <c r="L49" i="11"/>
  <c r="L46" i="11" s="1"/>
  <c r="G49" i="11"/>
  <c r="F49" i="11"/>
  <c r="AU48" i="11"/>
  <c r="M48" i="11"/>
  <c r="L48" i="11"/>
  <c r="G48" i="11"/>
  <c r="F48" i="11"/>
  <c r="AU47" i="11"/>
  <c r="M47" i="11"/>
  <c r="L47" i="11"/>
  <c r="G47" i="11"/>
  <c r="F47" i="11"/>
  <c r="AU45" i="11"/>
  <c r="AU34" i="11" s="1"/>
  <c r="AS45" i="11"/>
  <c r="M45" i="11"/>
  <c r="L45" i="11"/>
  <c r="G45" i="11"/>
  <c r="F45" i="11"/>
  <c r="AS44" i="11"/>
  <c r="M44" i="11"/>
  <c r="L44" i="11"/>
  <c r="G44" i="11"/>
  <c r="F44" i="11"/>
  <c r="AS43" i="11"/>
  <c r="M43" i="11"/>
  <c r="L43" i="11"/>
  <c r="G43" i="11"/>
  <c r="F43" i="11"/>
  <c r="E43" i="11" s="1"/>
  <c r="AR43" i="11" s="1"/>
  <c r="AS42" i="11"/>
  <c r="M42" i="11"/>
  <c r="L42" i="11"/>
  <c r="G42" i="11"/>
  <c r="E42" i="11" s="1"/>
  <c r="AR42" i="11" s="1"/>
  <c r="AS41" i="11"/>
  <c r="M41" i="11"/>
  <c r="L41" i="11"/>
  <c r="G41" i="11"/>
  <c r="F41" i="11"/>
  <c r="AS40" i="11"/>
  <c r="M40" i="11"/>
  <c r="L40" i="11"/>
  <c r="G40" i="11"/>
  <c r="F40" i="11"/>
  <c r="AS39" i="11"/>
  <c r="M39" i="11"/>
  <c r="L39" i="11"/>
  <c r="G39" i="11"/>
  <c r="F39" i="11"/>
  <c r="AS38" i="11"/>
  <c r="M38" i="11"/>
  <c r="L38" i="11"/>
  <c r="G38" i="11"/>
  <c r="F38" i="11"/>
  <c r="AS37" i="11"/>
  <c r="M37" i="11"/>
  <c r="L37" i="11"/>
  <c r="F37" i="11"/>
  <c r="E37" i="11" s="1"/>
  <c r="AR37" i="11" s="1"/>
  <c r="AS36" i="11"/>
  <c r="M36" i="11"/>
  <c r="L36" i="11"/>
  <c r="G36" i="11"/>
  <c r="F36" i="11"/>
  <c r="M33" i="11"/>
  <c r="L33" i="11"/>
  <c r="F33" i="11"/>
  <c r="M32" i="11"/>
  <c r="L32" i="11"/>
  <c r="G32" i="11"/>
  <c r="F32" i="11"/>
  <c r="M31" i="11"/>
  <c r="L31" i="11"/>
  <c r="G31" i="11"/>
  <c r="F31" i="11"/>
  <c r="M30" i="11"/>
  <c r="L30" i="11"/>
  <c r="G30" i="11"/>
  <c r="F30" i="11"/>
  <c r="M29" i="11"/>
  <c r="L29" i="11"/>
  <c r="G29" i="11"/>
  <c r="F29" i="11"/>
  <c r="M28" i="11"/>
  <c r="L28" i="11"/>
  <c r="G28" i="11"/>
  <c r="F28" i="11"/>
  <c r="AT27" i="11"/>
  <c r="M27" i="11"/>
  <c r="L27" i="11"/>
  <c r="G27" i="11"/>
  <c r="F27" i="11"/>
  <c r="AT26" i="11"/>
  <c r="AT15" i="11" s="1"/>
  <c r="M26" i="11"/>
  <c r="L26" i="11"/>
  <c r="G26" i="11"/>
  <c r="F26" i="11"/>
  <c r="E26" i="11" s="1"/>
  <c r="AR26" i="11" s="1"/>
  <c r="AU25" i="11"/>
  <c r="M25" i="11"/>
  <c r="L25" i="11"/>
  <c r="G25" i="11"/>
  <c r="F25" i="11"/>
  <c r="AT24" i="11"/>
  <c r="M24" i="11"/>
  <c r="L24" i="11"/>
  <c r="G24" i="11"/>
  <c r="F24" i="11"/>
  <c r="M23" i="11"/>
  <c r="L23" i="11"/>
  <c r="G23" i="11"/>
  <c r="F23" i="11"/>
  <c r="M22" i="11"/>
  <c r="L22" i="11"/>
  <c r="G22" i="11"/>
  <c r="F22" i="11"/>
  <c r="M21" i="11"/>
  <c r="L21" i="11"/>
  <c r="G21" i="11"/>
  <c r="F21" i="11"/>
  <c r="M20" i="11"/>
  <c r="L20" i="11"/>
  <c r="G20" i="11"/>
  <c r="F20" i="11"/>
  <c r="M19" i="11"/>
  <c r="L19" i="11"/>
  <c r="G19" i="11"/>
  <c r="F19" i="11"/>
  <c r="M18" i="11"/>
  <c r="L18" i="11"/>
  <c r="G18" i="11"/>
  <c r="F18" i="11"/>
  <c r="M17" i="11"/>
  <c r="L17" i="11"/>
  <c r="G17" i="11"/>
  <c r="F17" i="11"/>
  <c r="M16" i="11"/>
  <c r="L16" i="11"/>
  <c r="G16" i="11"/>
  <c r="F16" i="11"/>
  <c r="AT14" i="11"/>
  <c r="M14" i="11"/>
  <c r="L14" i="11"/>
  <c r="G14" i="11"/>
  <c r="F14" i="11"/>
  <c r="E14" i="11"/>
  <c r="AR14" i="11" s="1"/>
  <c r="M13" i="11"/>
  <c r="L13" i="11"/>
  <c r="G13" i="11"/>
  <c r="F13" i="11"/>
  <c r="E13" i="11" s="1"/>
  <c r="AU12" i="11"/>
  <c r="M12" i="11"/>
  <c r="L12" i="11"/>
  <c r="G12" i="11"/>
  <c r="F12" i="11"/>
  <c r="E12" i="11" s="1"/>
  <c r="AR12" i="11" s="1"/>
  <c r="AU11" i="11"/>
  <c r="AT11" i="11"/>
  <c r="M11" i="11"/>
  <c r="L11" i="11"/>
  <c r="G11" i="11"/>
  <c r="F11" i="11"/>
  <c r="E11" i="11" s="1"/>
  <c r="AR11" i="11" s="1"/>
  <c r="M10" i="11"/>
  <c r="L10" i="11"/>
  <c r="G10" i="11"/>
  <c r="F10" i="11"/>
  <c r="M65" i="11"/>
  <c r="M64" i="11" s="1"/>
  <c r="L65" i="11"/>
  <c r="G65" i="11"/>
  <c r="F65" i="11"/>
  <c r="E65" i="11" s="1"/>
  <c r="E64" i="11" s="1"/>
  <c r="AU64" i="11"/>
  <c r="AT64" i="11"/>
  <c r="AS64" i="11"/>
  <c r="AQ64" i="11"/>
  <c r="AP64" i="11"/>
  <c r="AO64" i="11"/>
  <c r="AN64" i="11"/>
  <c r="AM64" i="11"/>
  <c r="AL64" i="11"/>
  <c r="AK64" i="11"/>
  <c r="AJ64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L64" i="11"/>
  <c r="K64" i="11"/>
  <c r="J64" i="11"/>
  <c r="I64" i="11"/>
  <c r="H64" i="11"/>
  <c r="G64" i="11"/>
  <c r="AU63" i="11"/>
  <c r="AS63" i="11"/>
  <c r="M63" i="11"/>
  <c r="L63" i="11"/>
  <c r="AU62" i="11"/>
  <c r="AS62" i="11"/>
  <c r="M62" i="11"/>
  <c r="L62" i="11"/>
  <c r="AU61" i="11"/>
  <c r="AS61" i="11"/>
  <c r="M61" i="11"/>
  <c r="L61" i="11"/>
  <c r="AU60" i="11"/>
  <c r="AS60" i="11"/>
  <c r="M60" i="11"/>
  <c r="L60" i="11"/>
  <c r="E60" i="11" s="1"/>
  <c r="AU59" i="11"/>
  <c r="AS59" i="11"/>
  <c r="M59" i="11"/>
  <c r="L59" i="11"/>
  <c r="E59" i="11" s="1"/>
  <c r="AT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K58" i="11"/>
  <c r="J58" i="11"/>
  <c r="I58" i="11"/>
  <c r="H58" i="11"/>
  <c r="F58" i="11"/>
  <c r="AU57" i="11"/>
  <c r="AS57" i="11"/>
  <c r="M57" i="11"/>
  <c r="L57" i="11"/>
  <c r="AU56" i="11"/>
  <c r="AS56" i="11"/>
  <c r="M56" i="11"/>
  <c r="L56" i="11"/>
  <c r="E56" i="11" s="1"/>
  <c r="AU55" i="11"/>
  <c r="AS55" i="11"/>
  <c r="M55" i="11"/>
  <c r="L55" i="11"/>
  <c r="AU54" i="11"/>
  <c r="AS54" i="11"/>
  <c r="M54" i="11"/>
  <c r="L54" i="11"/>
  <c r="AU53" i="11"/>
  <c r="AS53" i="11"/>
  <c r="AS52" i="11" s="1"/>
  <c r="M53" i="11"/>
  <c r="L53" i="11"/>
  <c r="E53" i="11" s="1"/>
  <c r="AU52" i="11"/>
  <c r="AT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K52" i="11"/>
  <c r="J52" i="11"/>
  <c r="I52" i="11"/>
  <c r="H52" i="11"/>
  <c r="F52" i="11"/>
  <c r="AT46" i="11"/>
  <c r="AS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K46" i="11"/>
  <c r="J46" i="11"/>
  <c r="I46" i="11"/>
  <c r="H46" i="11"/>
  <c r="AS35" i="11"/>
  <c r="M35" i="11"/>
  <c r="L35" i="11"/>
  <c r="G35" i="11"/>
  <c r="F35" i="11"/>
  <c r="AT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K34" i="11"/>
  <c r="J34" i="11"/>
  <c r="I34" i="11"/>
  <c r="H34" i="11"/>
  <c r="AU15" i="11"/>
  <c r="AS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K15" i="11"/>
  <c r="J15" i="11"/>
  <c r="I15" i="11"/>
  <c r="H15" i="11"/>
  <c r="AU9" i="11"/>
  <c r="AU8" i="11" s="1"/>
  <c r="M9" i="11"/>
  <c r="L9" i="11"/>
  <c r="G9" i="11"/>
  <c r="F9" i="11"/>
  <c r="AT8" i="11"/>
  <c r="AS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K8" i="11"/>
  <c r="J8" i="11"/>
  <c r="I8" i="11"/>
  <c r="H8" i="11"/>
  <c r="F8" i="11"/>
  <c r="E27" i="11" l="1"/>
  <c r="AR27" i="11" s="1"/>
  <c r="E44" i="11"/>
  <c r="AR44" i="11" s="1"/>
  <c r="E17" i="11"/>
  <c r="E18" i="11"/>
  <c r="AR18" i="11" s="1"/>
  <c r="E20" i="11"/>
  <c r="AR20" i="11" s="1"/>
  <c r="E24" i="11"/>
  <c r="AR24" i="11" s="1"/>
  <c r="E31" i="11"/>
  <c r="AR31" i="11" s="1"/>
  <c r="E41" i="11"/>
  <c r="AR41" i="11" s="1"/>
  <c r="E45" i="11"/>
  <c r="AR45" i="11" s="1"/>
  <c r="E49" i="11"/>
  <c r="AR49" i="11" s="1"/>
  <c r="E62" i="11"/>
  <c r="F64" i="11"/>
  <c r="E25" i="11"/>
  <c r="AR25" i="11" s="1"/>
  <c r="G52" i="11"/>
  <c r="E10" i="11"/>
  <c r="AR10" i="11" s="1"/>
  <c r="E21" i="11"/>
  <c r="D21" i="11" s="1"/>
  <c r="E23" i="11"/>
  <c r="E30" i="11"/>
  <c r="D30" i="11" s="1"/>
  <c r="E47" i="11"/>
  <c r="F46" i="11"/>
  <c r="AU46" i="11"/>
  <c r="E22" i="11"/>
  <c r="AR22" i="11" s="1"/>
  <c r="L15" i="11"/>
  <c r="M34" i="11"/>
  <c r="G46" i="11"/>
  <c r="E57" i="11"/>
  <c r="E16" i="11"/>
  <c r="AR16" i="11" s="1"/>
  <c r="E19" i="11"/>
  <c r="D19" i="11" s="1"/>
  <c r="E29" i="11"/>
  <c r="AR29" i="11" s="1"/>
  <c r="E32" i="11"/>
  <c r="D32" i="11" s="1"/>
  <c r="AS34" i="11"/>
  <c r="AS66" i="11" s="1"/>
  <c r="E38" i="11"/>
  <c r="AR38" i="11" s="1"/>
  <c r="E48" i="11"/>
  <c r="AR48" i="11" s="1"/>
  <c r="M46" i="11"/>
  <c r="E51" i="11"/>
  <c r="AR51" i="11" s="1"/>
  <c r="E50" i="11"/>
  <c r="AR50" i="11" s="1"/>
  <c r="AR47" i="11"/>
  <c r="D47" i="11"/>
  <c r="G34" i="11"/>
  <c r="E40" i="11"/>
  <c r="AR40" i="11" s="1"/>
  <c r="E39" i="11"/>
  <c r="AR39" i="11" s="1"/>
  <c r="E36" i="11"/>
  <c r="AR36" i="11" s="1"/>
  <c r="E33" i="11"/>
  <c r="D33" i="11" s="1"/>
  <c r="G15" i="11"/>
  <c r="E28" i="11"/>
  <c r="D28" i="11" s="1"/>
  <c r="M15" i="11"/>
  <c r="D59" i="11"/>
  <c r="M58" i="11"/>
  <c r="D56" i="11"/>
  <c r="E55" i="11"/>
  <c r="AR55" i="11" s="1"/>
  <c r="M52" i="11"/>
  <c r="E61" i="11"/>
  <c r="D61" i="11" s="1"/>
  <c r="E63" i="11"/>
  <c r="D49" i="11"/>
  <c r="D51" i="11"/>
  <c r="D37" i="11"/>
  <c r="D39" i="11"/>
  <c r="D42" i="11"/>
  <c r="D43" i="11"/>
  <c r="D44" i="11"/>
  <c r="D45" i="11"/>
  <c r="AR17" i="11"/>
  <c r="D17" i="11"/>
  <c r="AR21" i="11"/>
  <c r="AR30" i="11"/>
  <c r="AR19" i="11"/>
  <c r="AR23" i="11"/>
  <c r="D23" i="11"/>
  <c r="AR32" i="11"/>
  <c r="D16" i="11"/>
  <c r="D20" i="11"/>
  <c r="D24" i="11"/>
  <c r="D25" i="11"/>
  <c r="D26" i="11"/>
  <c r="D27" i="11"/>
  <c r="D29" i="11"/>
  <c r="D31" i="11"/>
  <c r="AR13" i="11"/>
  <c r="D13" i="11"/>
  <c r="K68" i="11"/>
  <c r="AE68" i="11"/>
  <c r="AI68" i="11"/>
  <c r="AM68" i="11"/>
  <c r="AQ68" i="11"/>
  <c r="D11" i="11"/>
  <c r="D14" i="11"/>
  <c r="D10" i="11"/>
  <c r="D12" i="11"/>
  <c r="O68" i="11"/>
  <c r="L8" i="11"/>
  <c r="M8" i="11"/>
  <c r="AA68" i="11"/>
  <c r="W68" i="11"/>
  <c r="E9" i="11"/>
  <c r="D9" i="11" s="1"/>
  <c r="S68" i="11"/>
  <c r="G8" i="11"/>
  <c r="N68" i="11"/>
  <c r="N66" i="11"/>
  <c r="P68" i="11"/>
  <c r="P66" i="11"/>
  <c r="R68" i="11"/>
  <c r="R66" i="11"/>
  <c r="T68" i="11"/>
  <c r="T66" i="11"/>
  <c r="V68" i="11"/>
  <c r="V66" i="11"/>
  <c r="X68" i="11"/>
  <c r="X66" i="11"/>
  <c r="Z68" i="11"/>
  <c r="Z66" i="11"/>
  <c r="AB68" i="11"/>
  <c r="AB66" i="11"/>
  <c r="AD68" i="11"/>
  <c r="AD66" i="11"/>
  <c r="AF68" i="11"/>
  <c r="AF66" i="11"/>
  <c r="AH68" i="11"/>
  <c r="AH66" i="11"/>
  <c r="AJ68" i="11"/>
  <c r="AJ66" i="11"/>
  <c r="AL68" i="11"/>
  <c r="AL66" i="11"/>
  <c r="AN68" i="11"/>
  <c r="AN66" i="11"/>
  <c r="AP68" i="11"/>
  <c r="AP66" i="11"/>
  <c r="AT68" i="11"/>
  <c r="AT66" i="11"/>
  <c r="F15" i="11"/>
  <c r="H68" i="11"/>
  <c r="H66" i="11"/>
  <c r="J68" i="11"/>
  <c r="J66" i="11"/>
  <c r="E35" i="11"/>
  <c r="F34" i="11"/>
  <c r="L34" i="11"/>
  <c r="D55" i="11"/>
  <c r="AR56" i="11"/>
  <c r="AR60" i="11"/>
  <c r="D60" i="11"/>
  <c r="AR61" i="11"/>
  <c r="AR65" i="11"/>
  <c r="AR64" i="11" s="1"/>
  <c r="D65" i="11"/>
  <c r="D64" i="11" s="1"/>
  <c r="I66" i="11"/>
  <c r="K66" i="11"/>
  <c r="O66" i="11"/>
  <c r="Q66" i="11"/>
  <c r="S66" i="11"/>
  <c r="U66" i="11"/>
  <c r="W66" i="11"/>
  <c r="Y66" i="11"/>
  <c r="AA66" i="11"/>
  <c r="AC66" i="11"/>
  <c r="AE66" i="11"/>
  <c r="AG66" i="11"/>
  <c r="AI66" i="11"/>
  <c r="AK66" i="11"/>
  <c r="AM66" i="11"/>
  <c r="AO66" i="11"/>
  <c r="AQ66" i="11"/>
  <c r="AU66" i="11"/>
  <c r="AR53" i="11"/>
  <c r="D53" i="11"/>
  <c r="E54" i="11"/>
  <c r="L52" i="11"/>
  <c r="AR57" i="11"/>
  <c r="D57" i="11"/>
  <c r="L58" i="11"/>
  <c r="AR59" i="11"/>
  <c r="AU58" i="11"/>
  <c r="AU68" i="11" s="1"/>
  <c r="AS58" i="11"/>
  <c r="AR62" i="11"/>
  <c r="D62" i="11"/>
  <c r="I68" i="11"/>
  <c r="Q68" i="11"/>
  <c r="U68" i="11"/>
  <c r="Y68" i="11"/>
  <c r="AC68" i="11"/>
  <c r="AG68" i="11"/>
  <c r="AK68" i="11"/>
  <c r="AO68" i="11"/>
  <c r="AT34" i="1"/>
  <c r="AL34" i="1"/>
  <c r="AM34" i="1"/>
  <c r="AN34" i="1"/>
  <c r="AO34" i="1"/>
  <c r="AP34" i="1"/>
  <c r="AQ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H34" i="1"/>
  <c r="I34" i="1"/>
  <c r="J34" i="1"/>
  <c r="K34" i="1"/>
  <c r="D18" i="11" l="1"/>
  <c r="D38" i="11"/>
  <c r="D50" i="11"/>
  <c r="F68" i="11"/>
  <c r="D22" i="11"/>
  <c r="D41" i="11"/>
  <c r="D36" i="11"/>
  <c r="AS68" i="11"/>
  <c r="E46" i="11"/>
  <c r="D48" i="11"/>
  <c r="D40" i="11"/>
  <c r="G66" i="11"/>
  <c r="M68" i="11"/>
  <c r="AR33" i="11"/>
  <c r="D35" i="11"/>
  <c r="AR28" i="11"/>
  <c r="M66" i="11"/>
  <c r="G68" i="11"/>
  <c r="L66" i="11"/>
  <c r="AR63" i="11"/>
  <c r="AR58" i="11" s="1"/>
  <c r="D63" i="11"/>
  <c r="E58" i="11"/>
  <c r="D58" i="11"/>
  <c r="L68" i="11"/>
  <c r="F66" i="11"/>
  <c r="D8" i="11"/>
  <c r="AR9" i="11"/>
  <c r="AR8" i="11" s="1"/>
  <c r="E8" i="11"/>
  <c r="AR46" i="11"/>
  <c r="D15" i="11"/>
  <c r="AL69" i="11"/>
  <c r="AH69" i="11"/>
  <c r="AD69" i="11"/>
  <c r="Z69" i="11"/>
  <c r="V69" i="11"/>
  <c r="R69" i="11"/>
  <c r="N69" i="11"/>
  <c r="AR54" i="11"/>
  <c r="AR52" i="11" s="1"/>
  <c r="D54" i="11"/>
  <c r="D52" i="11" s="1"/>
  <c r="E52" i="11"/>
  <c r="D46" i="11"/>
  <c r="AR35" i="11"/>
  <c r="AR34" i="11" s="1"/>
  <c r="E34" i="11"/>
  <c r="E15" i="11"/>
  <c r="AL67" i="11"/>
  <c r="AH67" i="11"/>
  <c r="AD67" i="11"/>
  <c r="Z67" i="11"/>
  <c r="V67" i="11"/>
  <c r="R67" i="11"/>
  <c r="N67" i="11"/>
  <c r="AS35" i="1"/>
  <c r="F35" i="1"/>
  <c r="G35" i="1"/>
  <c r="L35" i="1"/>
  <c r="M35" i="1"/>
  <c r="T46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T62" i="10"/>
  <c r="T60" i="10"/>
  <c r="T59" i="10"/>
  <c r="T58" i="10"/>
  <c r="T57" i="10"/>
  <c r="T56" i="10"/>
  <c r="T54" i="10"/>
  <c r="T53" i="10"/>
  <c r="T52" i="10"/>
  <c r="T51" i="10"/>
  <c r="T50" i="10"/>
  <c r="T48" i="10"/>
  <c r="T47" i="10"/>
  <c r="T45" i="10"/>
  <c r="T44" i="10"/>
  <c r="T42" i="10"/>
  <c r="T41" i="10"/>
  <c r="T40" i="10"/>
  <c r="T39" i="10"/>
  <c r="T38" i="10"/>
  <c r="T37" i="10"/>
  <c r="T36" i="10"/>
  <c r="T35" i="10"/>
  <c r="T34" i="10"/>
  <c r="T32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1" i="10"/>
  <c r="T10" i="10"/>
  <c r="T9" i="10"/>
  <c r="T8" i="10"/>
  <c r="T7" i="10"/>
  <c r="T6" i="10"/>
  <c r="O63" i="9"/>
  <c r="M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N63" i="9"/>
  <c r="L63" i="9"/>
  <c r="K63" i="9"/>
  <c r="J63" i="9"/>
  <c r="I63" i="9"/>
  <c r="H63" i="9"/>
  <c r="G63" i="9"/>
  <c r="F63" i="9"/>
  <c r="E63" i="9"/>
  <c r="D63" i="9"/>
  <c r="C63" i="9"/>
  <c r="AH62" i="9"/>
  <c r="AH60" i="9"/>
  <c r="AH59" i="9"/>
  <c r="AH58" i="9"/>
  <c r="AH57" i="9"/>
  <c r="AH56" i="9"/>
  <c r="AH54" i="9"/>
  <c r="AH53" i="9"/>
  <c r="AH52" i="9"/>
  <c r="AH51" i="9"/>
  <c r="AH50" i="9"/>
  <c r="AH48" i="9"/>
  <c r="AH47" i="9"/>
  <c r="AH46" i="9"/>
  <c r="AH45" i="9"/>
  <c r="AH44" i="9"/>
  <c r="AH42" i="9"/>
  <c r="AH41" i="9"/>
  <c r="AH40" i="9"/>
  <c r="AH39" i="9"/>
  <c r="AH38" i="9"/>
  <c r="AH37" i="9"/>
  <c r="AH36" i="9"/>
  <c r="AH35" i="9"/>
  <c r="AH34" i="9"/>
  <c r="AH33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1" i="9"/>
  <c r="AH10" i="9"/>
  <c r="AH9" i="9"/>
  <c r="AH8" i="9"/>
  <c r="AH7" i="9"/>
  <c r="AH6" i="9"/>
  <c r="AG63" i="7"/>
  <c r="AF63" i="7"/>
  <c r="AE63" i="7"/>
  <c r="V63" i="7"/>
  <c r="U63" i="7"/>
  <c r="T63" i="7"/>
  <c r="S63" i="7"/>
  <c r="R63" i="7"/>
  <c r="Q63" i="7"/>
  <c r="X63" i="7"/>
  <c r="W63" i="7"/>
  <c r="K63" i="7"/>
  <c r="J63" i="7"/>
  <c r="I63" i="7"/>
  <c r="H63" i="7"/>
  <c r="M63" i="7"/>
  <c r="L63" i="7"/>
  <c r="N63" i="7"/>
  <c r="F19" i="1"/>
  <c r="AK63" i="7"/>
  <c r="AJ63" i="7"/>
  <c r="AI63" i="7"/>
  <c r="AH63" i="7"/>
  <c r="AD63" i="7"/>
  <c r="AC63" i="7"/>
  <c r="AB63" i="7"/>
  <c r="AA63" i="7"/>
  <c r="Z63" i="7"/>
  <c r="Y63" i="7"/>
  <c r="P63" i="7"/>
  <c r="O63" i="7"/>
  <c r="G63" i="7"/>
  <c r="F63" i="7"/>
  <c r="E63" i="7"/>
  <c r="D63" i="7"/>
  <c r="C63" i="7"/>
  <c r="AL58" i="7"/>
  <c r="AL62" i="7"/>
  <c r="AL54" i="7"/>
  <c r="AL53" i="7"/>
  <c r="AL52" i="7"/>
  <c r="AL51" i="7"/>
  <c r="AL50" i="7"/>
  <c r="AL42" i="7"/>
  <c r="AL41" i="7"/>
  <c r="AL40" i="7"/>
  <c r="AL39" i="7"/>
  <c r="AL38" i="7"/>
  <c r="AL37" i="7"/>
  <c r="AL36" i="7"/>
  <c r="AL35" i="7"/>
  <c r="AL34" i="7"/>
  <c r="AL33" i="7"/>
  <c r="AL48" i="7"/>
  <c r="AL47" i="7"/>
  <c r="AL46" i="7"/>
  <c r="AL28" i="7"/>
  <c r="AL27" i="7"/>
  <c r="AL21" i="7"/>
  <c r="AL20" i="7"/>
  <c r="AL19" i="7"/>
  <c r="AL18" i="7"/>
  <c r="AL17" i="7"/>
  <c r="AL16" i="7"/>
  <c r="AL25" i="7"/>
  <c r="AL24" i="7"/>
  <c r="AL23" i="7"/>
  <c r="AL11" i="7"/>
  <c r="AL10" i="7"/>
  <c r="X64" i="6"/>
  <c r="W64" i="6"/>
  <c r="V64" i="6"/>
  <c r="U64" i="6"/>
  <c r="T64" i="6"/>
  <c r="S64" i="6"/>
  <c r="AD64" i="6"/>
  <c r="AC64" i="6"/>
  <c r="AB64" i="6"/>
  <c r="AA64" i="6"/>
  <c r="Z64" i="6"/>
  <c r="Y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AE61" i="6"/>
  <c r="AE60" i="6"/>
  <c r="AE59" i="6"/>
  <c r="AE58" i="6"/>
  <c r="AE57" i="6"/>
  <c r="AE63" i="6"/>
  <c r="AE55" i="6"/>
  <c r="AE54" i="6"/>
  <c r="AE53" i="6"/>
  <c r="AE52" i="6"/>
  <c r="AE51" i="6"/>
  <c r="AE49" i="6"/>
  <c r="AE48" i="6"/>
  <c r="AE47" i="6"/>
  <c r="AE46" i="6"/>
  <c r="AE45" i="6"/>
  <c r="AE40" i="6"/>
  <c r="AE39" i="6"/>
  <c r="AE41" i="6"/>
  <c r="AE26" i="6"/>
  <c r="AE27" i="6"/>
  <c r="AE25" i="6"/>
  <c r="AE24" i="6"/>
  <c r="AE23" i="6"/>
  <c r="AE28" i="6"/>
  <c r="AE29" i="6"/>
  <c r="AE22" i="6"/>
  <c r="AE21" i="6"/>
  <c r="AE30" i="6"/>
  <c r="AE20" i="6"/>
  <c r="AE11" i="6"/>
  <c r="AU63" i="1"/>
  <c r="AU62" i="1"/>
  <c r="AU61" i="1"/>
  <c r="AU60" i="1"/>
  <c r="AU59" i="1"/>
  <c r="AU57" i="1"/>
  <c r="AU56" i="1"/>
  <c r="AU55" i="1"/>
  <c r="AU54" i="1"/>
  <c r="AU53" i="1"/>
  <c r="AU51" i="1"/>
  <c r="AU50" i="1"/>
  <c r="AU49" i="1"/>
  <c r="AU48" i="1"/>
  <c r="AU47" i="1"/>
  <c r="AU45" i="1"/>
  <c r="AU34" i="1" s="1"/>
  <c r="AU25" i="1"/>
  <c r="AU15" i="1"/>
  <c r="AU12" i="1"/>
  <c r="AU11" i="1"/>
  <c r="AU9" i="1"/>
  <c r="AT27" i="1"/>
  <c r="AT26" i="1"/>
  <c r="AT24" i="1"/>
  <c r="AT14" i="1"/>
  <c r="AT11" i="1"/>
  <c r="AS63" i="1"/>
  <c r="AS62" i="1"/>
  <c r="AS61" i="1"/>
  <c r="AS60" i="1"/>
  <c r="AS59" i="1"/>
  <c r="AS57" i="1"/>
  <c r="AS56" i="1"/>
  <c r="AS55" i="1"/>
  <c r="AS54" i="1"/>
  <c r="AS53" i="1"/>
  <c r="AS45" i="1"/>
  <c r="AS44" i="1"/>
  <c r="AS43" i="1"/>
  <c r="AS42" i="1"/>
  <c r="AS41" i="1"/>
  <c r="AS40" i="1"/>
  <c r="AS39" i="1"/>
  <c r="AS38" i="1"/>
  <c r="AS37" i="1"/>
  <c r="AS36" i="1"/>
  <c r="M65" i="1"/>
  <c r="M64" i="1" s="1"/>
  <c r="M63" i="1"/>
  <c r="M62" i="1"/>
  <c r="M61" i="1"/>
  <c r="M60" i="1"/>
  <c r="M59" i="1"/>
  <c r="M57" i="1"/>
  <c r="M56" i="1"/>
  <c r="M55" i="1"/>
  <c r="M54" i="1"/>
  <c r="M53" i="1"/>
  <c r="M51" i="1"/>
  <c r="M50" i="1"/>
  <c r="M49" i="1"/>
  <c r="M48" i="1"/>
  <c r="M47" i="1"/>
  <c r="M45" i="1"/>
  <c r="M44" i="1"/>
  <c r="M43" i="1"/>
  <c r="M42" i="1"/>
  <c r="M41" i="1"/>
  <c r="M40" i="1"/>
  <c r="M39" i="1"/>
  <c r="M38" i="1"/>
  <c r="M37" i="1"/>
  <c r="M36" i="1"/>
  <c r="F65" i="1"/>
  <c r="G65" i="1"/>
  <c r="G64" i="1" s="1"/>
  <c r="L65" i="1"/>
  <c r="L63" i="1"/>
  <c r="E63" i="1" s="1"/>
  <c r="L62" i="1"/>
  <c r="E62" i="1" s="1"/>
  <c r="L61" i="1"/>
  <c r="E61" i="1" s="1"/>
  <c r="L60" i="1"/>
  <c r="E60" i="1" s="1"/>
  <c r="L59" i="1"/>
  <c r="E59" i="1" s="1"/>
  <c r="L57" i="1"/>
  <c r="E57" i="1" s="1"/>
  <c r="L56" i="1"/>
  <c r="E56" i="1" s="1"/>
  <c r="AR56" i="1" s="1"/>
  <c r="L55" i="1"/>
  <c r="L54" i="1"/>
  <c r="E54" i="1" s="1"/>
  <c r="AR54" i="1" s="1"/>
  <c r="L53" i="1"/>
  <c r="E53" i="1" s="1"/>
  <c r="L51" i="1"/>
  <c r="L50" i="1"/>
  <c r="L49" i="1"/>
  <c r="L48" i="1"/>
  <c r="L47" i="1"/>
  <c r="L45" i="1"/>
  <c r="L44" i="1"/>
  <c r="L43" i="1"/>
  <c r="L42" i="1"/>
  <c r="L41" i="1"/>
  <c r="L40" i="1"/>
  <c r="L39" i="1"/>
  <c r="L38" i="1"/>
  <c r="L37" i="1"/>
  <c r="L36" i="1"/>
  <c r="G51" i="1"/>
  <c r="G50" i="1"/>
  <c r="G49" i="1"/>
  <c r="G48" i="1"/>
  <c r="G47" i="1"/>
  <c r="G45" i="1"/>
  <c r="G44" i="1"/>
  <c r="G43" i="1"/>
  <c r="G42" i="1"/>
  <c r="G41" i="1"/>
  <c r="G40" i="1"/>
  <c r="G38" i="1"/>
  <c r="G37" i="1"/>
  <c r="G36" i="1"/>
  <c r="F51" i="1"/>
  <c r="F50" i="1"/>
  <c r="F49" i="1"/>
  <c r="F48" i="1"/>
  <c r="E48" i="1" s="1"/>
  <c r="AR48" i="1" s="1"/>
  <c r="F47" i="1"/>
  <c r="F45" i="1"/>
  <c r="F44" i="1"/>
  <c r="F43" i="1"/>
  <c r="E43" i="1" s="1"/>
  <c r="AR43" i="1" s="1"/>
  <c r="F42" i="1"/>
  <c r="F40" i="1"/>
  <c r="F39" i="1"/>
  <c r="F38" i="1"/>
  <c r="F37" i="1"/>
  <c r="F36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M14" i="1"/>
  <c r="M13" i="1"/>
  <c r="M12" i="1"/>
  <c r="M11" i="1"/>
  <c r="M10" i="1"/>
  <c r="L14" i="1"/>
  <c r="L13" i="1"/>
  <c r="L12" i="1"/>
  <c r="L11" i="1"/>
  <c r="L10" i="1"/>
  <c r="G14" i="1"/>
  <c r="G13" i="1"/>
  <c r="G12" i="1"/>
  <c r="G11" i="1"/>
  <c r="G10" i="1"/>
  <c r="F14" i="1"/>
  <c r="F13" i="1"/>
  <c r="F12" i="1"/>
  <c r="F11" i="1"/>
  <c r="F10" i="1"/>
  <c r="M9" i="1"/>
  <c r="L9" i="1"/>
  <c r="G9" i="1"/>
  <c r="F9" i="1"/>
  <c r="AT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K58" i="1"/>
  <c r="J58" i="1"/>
  <c r="I58" i="1"/>
  <c r="H58" i="1"/>
  <c r="G52" i="1"/>
  <c r="AT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K52" i="1"/>
  <c r="J52" i="1"/>
  <c r="I52" i="1"/>
  <c r="H52" i="1"/>
  <c r="AE7" i="6"/>
  <c r="AE8" i="6"/>
  <c r="AE9" i="6"/>
  <c r="AE10" i="6"/>
  <c r="AE12" i="6"/>
  <c r="AE14" i="6"/>
  <c r="AE15" i="6"/>
  <c r="AE16" i="6"/>
  <c r="AE17" i="6"/>
  <c r="AE18" i="6"/>
  <c r="AE19" i="6"/>
  <c r="AE31" i="6"/>
  <c r="AE34" i="6"/>
  <c r="AE35" i="6"/>
  <c r="AE36" i="6"/>
  <c r="AE37" i="6"/>
  <c r="AE38" i="6"/>
  <c r="AE42" i="6"/>
  <c r="AE43" i="6"/>
  <c r="AL6" i="7"/>
  <c r="AL7" i="7"/>
  <c r="AL8" i="7"/>
  <c r="AL9" i="7"/>
  <c r="AL13" i="7"/>
  <c r="AL14" i="7"/>
  <c r="AL15" i="7"/>
  <c r="AL22" i="7"/>
  <c r="AL26" i="7"/>
  <c r="AL29" i="7"/>
  <c r="AL30" i="7"/>
  <c r="AL44" i="7"/>
  <c r="AL45" i="7"/>
  <c r="AL56" i="7"/>
  <c r="AL57" i="7"/>
  <c r="AL59" i="7"/>
  <c r="AL60" i="7"/>
  <c r="H8" i="1"/>
  <c r="I8" i="1"/>
  <c r="J8" i="1"/>
  <c r="K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S8" i="1"/>
  <c r="H15" i="1"/>
  <c r="I15" i="1"/>
  <c r="J15" i="1"/>
  <c r="K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S15" i="1"/>
  <c r="H46" i="1"/>
  <c r="I46" i="1"/>
  <c r="J46" i="1"/>
  <c r="K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S46" i="1"/>
  <c r="AT46" i="1"/>
  <c r="F64" i="1"/>
  <c r="F58" i="1"/>
  <c r="AT64" i="1"/>
  <c r="T64" i="1"/>
  <c r="U64" i="1"/>
  <c r="AH64" i="1"/>
  <c r="AA64" i="1"/>
  <c r="R64" i="1"/>
  <c r="AP64" i="1"/>
  <c r="AS64" i="1"/>
  <c r="I64" i="1"/>
  <c r="Y64" i="1"/>
  <c r="AM64" i="1"/>
  <c r="AJ64" i="1"/>
  <c r="AK64" i="1"/>
  <c r="X64" i="1"/>
  <c r="AI64" i="1"/>
  <c r="H64" i="1"/>
  <c r="AG64" i="1"/>
  <c r="K64" i="1"/>
  <c r="N64" i="1"/>
  <c r="P64" i="1"/>
  <c r="AO64" i="1"/>
  <c r="O64" i="1"/>
  <c r="Z64" i="1"/>
  <c r="AD64" i="1"/>
  <c r="Q64" i="1"/>
  <c r="W64" i="1"/>
  <c r="AN64" i="1"/>
  <c r="S64" i="1"/>
  <c r="AE64" i="1"/>
  <c r="AC64" i="1"/>
  <c r="V64" i="1"/>
  <c r="L64" i="1"/>
  <c r="AB64" i="1"/>
  <c r="AF64" i="1"/>
  <c r="J64" i="1"/>
  <c r="AQ64" i="1"/>
  <c r="AL64" i="1"/>
  <c r="AU64" i="1"/>
  <c r="E55" i="1"/>
  <c r="D55" i="1" s="1"/>
  <c r="F52" i="1"/>
  <c r="G58" i="1"/>
  <c r="D34" i="11" l="1"/>
  <c r="E50" i="1"/>
  <c r="AR15" i="11"/>
  <c r="Q66" i="1"/>
  <c r="AR55" i="1"/>
  <c r="E68" i="11"/>
  <c r="AR66" i="11"/>
  <c r="E66" i="11"/>
  <c r="D68" i="11"/>
  <c r="D66" i="11"/>
  <c r="AR68" i="11"/>
  <c r="F34" i="1"/>
  <c r="N66" i="1"/>
  <c r="AK66" i="1"/>
  <c r="K66" i="1"/>
  <c r="E20" i="1"/>
  <c r="AR20" i="1" s="1"/>
  <c r="E24" i="1"/>
  <c r="D24" i="1" s="1"/>
  <c r="L34" i="1"/>
  <c r="AH63" i="9"/>
  <c r="G34" i="1"/>
  <c r="M34" i="1"/>
  <c r="AS34" i="1"/>
  <c r="M46" i="1"/>
  <c r="AI66" i="1"/>
  <c r="AR59" i="1"/>
  <c r="D59" i="1"/>
  <c r="AE64" i="6"/>
  <c r="AI68" i="1"/>
  <c r="U66" i="1"/>
  <c r="E40" i="1"/>
  <c r="AR40" i="1" s="1"/>
  <c r="AS58" i="1"/>
  <c r="AF66" i="1"/>
  <c r="P66" i="1"/>
  <c r="S66" i="1"/>
  <c r="I68" i="1"/>
  <c r="AL68" i="1"/>
  <c r="AH66" i="1"/>
  <c r="Z68" i="1"/>
  <c r="V68" i="1"/>
  <c r="R68" i="1"/>
  <c r="AO66" i="1"/>
  <c r="E47" i="1"/>
  <c r="D47" i="1" s="1"/>
  <c r="E35" i="1"/>
  <c r="AR35" i="1" s="1"/>
  <c r="Y66" i="1"/>
  <c r="D63" i="1"/>
  <c r="AR63" i="1"/>
  <c r="D61" i="1"/>
  <c r="AR61" i="1"/>
  <c r="E38" i="1"/>
  <c r="AR38" i="1" s="1"/>
  <c r="D56" i="1"/>
  <c r="AP66" i="1"/>
  <c r="E51" i="1"/>
  <c r="AR51" i="1" s="1"/>
  <c r="E39" i="1"/>
  <c r="D39" i="1" s="1"/>
  <c r="AT15" i="1"/>
  <c r="AU46" i="1"/>
  <c r="AP68" i="1"/>
  <c r="N68" i="1"/>
  <c r="AO68" i="1"/>
  <c r="E49" i="1"/>
  <c r="AR49" i="1" s="1"/>
  <c r="AU8" i="1"/>
  <c r="AF68" i="1"/>
  <c r="J68" i="1"/>
  <c r="AQ66" i="1"/>
  <c r="AE66" i="1"/>
  <c r="AA66" i="1"/>
  <c r="W66" i="1"/>
  <c r="S68" i="1"/>
  <c r="O66" i="1"/>
  <c r="Q68" i="1"/>
  <c r="U68" i="1"/>
  <c r="AK68" i="1"/>
  <c r="E10" i="1"/>
  <c r="D10" i="1" s="1"/>
  <c r="E16" i="1"/>
  <c r="D16" i="1" s="1"/>
  <c r="E31" i="1"/>
  <c r="AR31" i="1" s="1"/>
  <c r="E37" i="1"/>
  <c r="D37" i="1" s="1"/>
  <c r="E41" i="1"/>
  <c r="AR41" i="1" s="1"/>
  <c r="M52" i="1"/>
  <c r="AS52" i="1"/>
  <c r="AU58" i="1"/>
  <c r="E13" i="1"/>
  <c r="AR13" i="1" s="1"/>
  <c r="E12" i="1"/>
  <c r="AR12" i="1" s="1"/>
  <c r="E11" i="1"/>
  <c r="AR11" i="1" s="1"/>
  <c r="E32" i="1"/>
  <c r="D32" i="1" s="1"/>
  <c r="G15" i="1"/>
  <c r="E22" i="1"/>
  <c r="AR22" i="1" s="1"/>
  <c r="E26" i="1"/>
  <c r="AR26" i="1" s="1"/>
  <c r="D51" i="1"/>
  <c r="D53" i="1"/>
  <c r="AR53" i="1"/>
  <c r="E52" i="1"/>
  <c r="AR57" i="1"/>
  <c r="D57" i="1"/>
  <c r="D26" i="1"/>
  <c r="D49" i="1"/>
  <c r="D41" i="1"/>
  <c r="AB68" i="1"/>
  <c r="T68" i="1"/>
  <c r="AM66" i="1"/>
  <c r="AM68" i="1"/>
  <c r="J66" i="1"/>
  <c r="D20" i="1"/>
  <c r="W68" i="1"/>
  <c r="AL66" i="1"/>
  <c r="O68" i="1"/>
  <c r="R66" i="1"/>
  <c r="H66" i="1"/>
  <c r="AH68" i="1"/>
  <c r="Z66" i="1"/>
  <c r="K68" i="1"/>
  <c r="G8" i="1"/>
  <c r="E45" i="1"/>
  <c r="X68" i="1"/>
  <c r="L52" i="1"/>
  <c r="F46" i="1"/>
  <c r="AC68" i="1"/>
  <c r="AR24" i="1"/>
  <c r="AC66" i="1"/>
  <c r="D48" i="1"/>
  <c r="D43" i="1"/>
  <c r="D54" i="1"/>
  <c r="V66" i="1"/>
  <c r="E18" i="1"/>
  <c r="AR18" i="1" s="1"/>
  <c r="E23" i="1"/>
  <c r="E17" i="1"/>
  <c r="AR17" i="1" s="1"/>
  <c r="E33" i="1"/>
  <c r="AR33" i="1" s="1"/>
  <c r="M15" i="1"/>
  <c r="E42" i="1"/>
  <c r="E44" i="1"/>
  <c r="AR44" i="1" s="1"/>
  <c r="L46" i="1"/>
  <c r="E65" i="1"/>
  <c r="D65" i="1" s="1"/>
  <c r="D64" i="1" s="1"/>
  <c r="M58" i="1"/>
  <c r="D17" i="1"/>
  <c r="L8" i="1"/>
  <c r="D13" i="1"/>
  <c r="E30" i="1"/>
  <c r="L15" i="1"/>
  <c r="E28" i="1"/>
  <c r="D28" i="1" s="1"/>
  <c r="D11" i="1"/>
  <c r="E21" i="1"/>
  <c r="AR21" i="1" s="1"/>
  <c r="E25" i="1"/>
  <c r="E29" i="1"/>
  <c r="E27" i="1"/>
  <c r="E19" i="1"/>
  <c r="F15" i="1"/>
  <c r="AQ68" i="1"/>
  <c r="M8" i="1"/>
  <c r="AE68" i="1"/>
  <c r="E9" i="1"/>
  <c r="D60" i="1"/>
  <c r="AR60" i="1"/>
  <c r="E58" i="1"/>
  <c r="AB66" i="1"/>
  <c r="D40" i="1"/>
  <c r="AJ68" i="1"/>
  <c r="AJ66" i="1"/>
  <c r="X66" i="1"/>
  <c r="AL63" i="7"/>
  <c r="D12" i="1"/>
  <c r="E36" i="1"/>
  <c r="AR50" i="1"/>
  <c r="D50" i="1"/>
  <c r="L58" i="1"/>
  <c r="AU52" i="1"/>
  <c r="D22" i="1"/>
  <c r="AN66" i="1"/>
  <c r="AN68" i="1"/>
  <c r="P68" i="1"/>
  <c r="AA68" i="1"/>
  <c r="AR10" i="1"/>
  <c r="D62" i="1"/>
  <c r="AR62" i="1"/>
  <c r="T63" i="10"/>
  <c r="H68" i="1"/>
  <c r="I66" i="1"/>
  <c r="AD68" i="1"/>
  <c r="AD66" i="1"/>
  <c r="AR16" i="1"/>
  <c r="T66" i="1"/>
  <c r="AG68" i="1"/>
  <c r="AG66" i="1"/>
  <c r="Y68" i="1"/>
  <c r="E14" i="1"/>
  <c r="F8" i="1"/>
  <c r="G46" i="1"/>
  <c r="AT8" i="1"/>
  <c r="AR52" i="1"/>
  <c r="D38" i="1" l="1"/>
  <c r="AR47" i="1"/>
  <c r="AR46" i="1" s="1"/>
  <c r="N67" i="1"/>
  <c r="D21" i="1"/>
  <c r="AR37" i="1"/>
  <c r="AS68" i="1"/>
  <c r="D18" i="1"/>
  <c r="AR58" i="1"/>
  <c r="AR65" i="1"/>
  <c r="AR64" i="1" s="1"/>
  <c r="D31" i="1"/>
  <c r="E46" i="1"/>
  <c r="D46" i="1"/>
  <c r="E34" i="1"/>
  <c r="AH67" i="1"/>
  <c r="AR39" i="1"/>
  <c r="AL69" i="1"/>
  <c r="R69" i="1"/>
  <c r="R67" i="1"/>
  <c r="AU68" i="1"/>
  <c r="AS66" i="1"/>
  <c r="L66" i="1"/>
  <c r="Z69" i="1"/>
  <c r="N69" i="1"/>
  <c r="V67" i="1"/>
  <c r="D58" i="1"/>
  <c r="AU66" i="1"/>
  <c r="AL67" i="1"/>
  <c r="AR32" i="1"/>
  <c r="AH69" i="1"/>
  <c r="Z67" i="1"/>
  <c r="D44" i="1"/>
  <c r="D33" i="1"/>
  <c r="E15" i="1"/>
  <c r="D52" i="1"/>
  <c r="V69" i="1"/>
  <c r="L68" i="1"/>
  <c r="E64" i="1"/>
  <c r="AR28" i="1"/>
  <c r="D23" i="1"/>
  <c r="D42" i="1"/>
  <c r="AR42" i="1"/>
  <c r="AR23" i="1"/>
  <c r="AR45" i="1"/>
  <c r="D45" i="1"/>
  <c r="AR29" i="1"/>
  <c r="D29" i="1"/>
  <c r="D25" i="1"/>
  <c r="AR25" i="1"/>
  <c r="AR19" i="1"/>
  <c r="D19" i="1"/>
  <c r="D27" i="1"/>
  <c r="AR27" i="1"/>
  <c r="AR30" i="1"/>
  <c r="D30" i="1"/>
  <c r="M66" i="1"/>
  <c r="M68" i="1"/>
  <c r="AR9" i="1"/>
  <c r="D9" i="1"/>
  <c r="AD69" i="1"/>
  <c r="AR36" i="1"/>
  <c r="D36" i="1"/>
  <c r="F66" i="1"/>
  <c r="F68" i="1"/>
  <c r="AD67" i="1"/>
  <c r="D14" i="1"/>
  <c r="E8" i="1"/>
  <c r="AR14" i="1"/>
  <c r="AT66" i="1"/>
  <c r="AT68" i="1"/>
  <c r="G66" i="1"/>
  <c r="G68" i="1"/>
  <c r="D34" i="1" l="1"/>
  <c r="AR34" i="1"/>
  <c r="D15" i="1"/>
  <c r="AR15" i="1"/>
  <c r="D8" i="1"/>
  <c r="AR8" i="1"/>
  <c r="E68" i="1"/>
  <c r="E66" i="1"/>
  <c r="AR66" i="1" l="1"/>
  <c r="D68" i="1"/>
  <c r="D66" i="1"/>
  <c r="AR68" i="1"/>
</calcChain>
</file>

<file path=xl/sharedStrings.xml><?xml version="1.0" encoding="utf-8"?>
<sst xmlns="http://schemas.openxmlformats.org/spreadsheetml/2006/main" count="1089" uniqueCount="322">
  <si>
    <t>Suma</t>
  </si>
  <si>
    <t>I</t>
  </si>
  <si>
    <t>II</t>
  </si>
  <si>
    <t>III</t>
  </si>
  <si>
    <t>I rok</t>
  </si>
  <si>
    <t>III rok</t>
  </si>
  <si>
    <t>6.</t>
  </si>
  <si>
    <t>5.</t>
  </si>
  <si>
    <t>4.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</si>
  <si>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</si>
  <si>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</si>
  <si>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</si>
  <si>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</si>
  <si>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</si>
  <si>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</si>
  <si>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</si>
  <si>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</si>
  <si>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</si>
  <si>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</si>
  <si>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</si>
  <si>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</si>
  <si>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D.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</si>
  <si>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</si>
  <si>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</si>
  <si>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</si>
  <si>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</si>
  <si>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</si>
  <si>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</si>
  <si>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</si>
  <si>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</si>
  <si>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</si>
  <si>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</si>
  <si>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</si>
  <si>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</si>
  <si>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</si>
  <si>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</si>
  <si>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</si>
  <si>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</si>
  <si>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</si>
  <si>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</si>
  <si>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</si>
  <si>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</si>
  <si>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</si>
  <si>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</si>
  <si>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</si>
  <si>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</si>
  <si>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</si>
  <si>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</si>
  <si>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</si>
  <si>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</si>
  <si>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</si>
  <si>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</si>
  <si>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</si>
  <si>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</si>
  <si>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K_W01</t>
  </si>
  <si>
    <t>K_W02</t>
  </si>
  <si>
    <t>K_W03</t>
  </si>
  <si>
    <t>K_U01</t>
  </si>
  <si>
    <t>K_U02</t>
  </si>
  <si>
    <t>K_U03</t>
  </si>
  <si>
    <t>K_U04</t>
  </si>
  <si>
    <t>K_K01</t>
  </si>
  <si>
    <t>K_K02</t>
  </si>
  <si>
    <t>K_K03</t>
  </si>
  <si>
    <t>K_K04</t>
  </si>
  <si>
    <t>K_K05</t>
  </si>
  <si>
    <t>humanist.-społecz.</t>
  </si>
  <si>
    <t>K_W04</t>
  </si>
  <si>
    <t>K_W05</t>
  </si>
  <si>
    <t>K_U05</t>
  </si>
  <si>
    <t xml:space="preserve">zajęcia związane
z praktycznym przygotowaniem zawodowym
</t>
  </si>
  <si>
    <t>Język obcy*</t>
  </si>
  <si>
    <t>Technologie informacyjne</t>
  </si>
  <si>
    <t xml:space="preserve">Zo/1 </t>
  </si>
  <si>
    <t>Zo/4</t>
  </si>
  <si>
    <t>Metody i techniki studiowania</t>
  </si>
  <si>
    <t>Podstawy prawa z ochroną własności intelektualnej</t>
  </si>
  <si>
    <t>Anatomia</t>
  </si>
  <si>
    <t>Biologia</t>
  </si>
  <si>
    <t>Zo/1</t>
  </si>
  <si>
    <t>Fizjologia</t>
  </si>
  <si>
    <t>E/3</t>
  </si>
  <si>
    <t>Biochemia</t>
  </si>
  <si>
    <t>E/2</t>
  </si>
  <si>
    <t>Biofizyka</t>
  </si>
  <si>
    <t>Zo/2</t>
  </si>
  <si>
    <t>Genetyka</t>
  </si>
  <si>
    <t>Zo/3</t>
  </si>
  <si>
    <t>Patofizjologia</t>
  </si>
  <si>
    <t>E/4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</si>
  <si>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</si>
  <si>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</si>
  <si>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</si>
  <si>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</si>
  <si>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</si>
  <si>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</si>
  <si>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</si>
  <si>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</si>
  <si>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</si>
  <si>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</si>
  <si>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Doraźna pomoc przedmedyczna</t>
  </si>
  <si>
    <t>Psychologia</t>
  </si>
  <si>
    <t>Podstawy ekonomii</t>
  </si>
  <si>
    <t>E/1</t>
  </si>
  <si>
    <t>Organizacja i zarządzanie</t>
  </si>
  <si>
    <t>Marketing usług</t>
  </si>
  <si>
    <t>Histologia</t>
  </si>
  <si>
    <t>Podstawy chemii</t>
  </si>
  <si>
    <t>Higiena</t>
  </si>
  <si>
    <t>Mikrobiologia i immunologia</t>
  </si>
  <si>
    <t>Farmakologia</t>
  </si>
  <si>
    <t>Podstawy kosmetologii</t>
  </si>
  <si>
    <t>Kosmetologia pielęgnacyjna</t>
  </si>
  <si>
    <t>Kosmetologia upiększająca</t>
  </si>
  <si>
    <t>E/5</t>
  </si>
  <si>
    <t>Receptura kosmetyczna</t>
  </si>
  <si>
    <t>Dermatologia</t>
  </si>
  <si>
    <t>Chemia kosmetyczna</t>
  </si>
  <si>
    <t>Estetyka</t>
  </si>
  <si>
    <t>Seminarium dyplomowe*</t>
  </si>
  <si>
    <t>MODUŁ KSZTAŁCENIA SPECJALNOŚCIOWEGO* - Kosmetologia i organizacja usług kosmetycznych</t>
  </si>
  <si>
    <t>Ekonomika usług kosmetycznych</t>
  </si>
  <si>
    <t>Zo/5</t>
  </si>
  <si>
    <t>Prawo w kosmetyce i kosmetologii</t>
  </si>
  <si>
    <t>Organizacja usług kosmetycznych</t>
  </si>
  <si>
    <t xml:space="preserve">E/6 </t>
  </si>
  <si>
    <t>Wizaż i stylizacja</t>
  </si>
  <si>
    <t>Zo/6</t>
  </si>
  <si>
    <t>MODUŁ KSZTAŁCENIA SPECJALNOŚCIOWEGO* - Kosmetologia i technologia kosmetyków</t>
  </si>
  <si>
    <t>Technologia kosmetyków</t>
  </si>
  <si>
    <t>E/6</t>
  </si>
  <si>
    <t>PRAKTYKI</t>
  </si>
  <si>
    <t>Praktyki zawodowe</t>
  </si>
  <si>
    <t>Suma dla specjalności Kosmetologia i organizacja usług kosmetycznych</t>
  </si>
  <si>
    <t>Suma dla specjalności Kosmetologia i technologia kosmetyków</t>
  </si>
  <si>
    <t>Zal/1,2</t>
  </si>
  <si>
    <t>Zo/5,6</t>
  </si>
  <si>
    <t>E1.</t>
  </si>
  <si>
    <t>E2.</t>
  </si>
  <si>
    <t>F.</t>
  </si>
  <si>
    <t>Zo/4,5,6</t>
  </si>
  <si>
    <t>Wychowanie fizyczne*</t>
  </si>
  <si>
    <t>MODUŁ KSZTAŁCENIA DO WYBORU*</t>
  </si>
  <si>
    <t>K_W06</t>
  </si>
  <si>
    <t>K_W07</t>
  </si>
  <si>
    <t>K_W08</t>
  </si>
  <si>
    <t>K_W09</t>
  </si>
  <si>
    <t>K_W010</t>
  </si>
  <si>
    <t>K_U06</t>
  </si>
  <si>
    <t>K_U07</t>
  </si>
  <si>
    <t>K_U08</t>
  </si>
  <si>
    <t>K_U09</t>
  </si>
  <si>
    <t>K_U010</t>
  </si>
  <si>
    <t>K_U011</t>
  </si>
  <si>
    <t>K_U012</t>
  </si>
  <si>
    <t>K_K06</t>
  </si>
  <si>
    <t>Procesy jednostkowe i aparaty w przemyśle kosmetycznym</t>
  </si>
  <si>
    <t>Fitokosmetyka</t>
  </si>
  <si>
    <t xml:space="preserve">Biotechnologia </t>
  </si>
  <si>
    <t>Regulacje prawne w przemyśle kosmetycznym</t>
  </si>
  <si>
    <t>M1_W01</t>
  </si>
  <si>
    <t>M1_W02</t>
  </si>
  <si>
    <t>M1_W03</t>
  </si>
  <si>
    <t>M1_W04</t>
  </si>
  <si>
    <t>M1_W05</t>
  </si>
  <si>
    <t>M1_U01</t>
  </si>
  <si>
    <t>M1_U02</t>
  </si>
  <si>
    <t>M1_U03</t>
  </si>
  <si>
    <t>M1_U04</t>
  </si>
  <si>
    <t>M1_U05</t>
  </si>
  <si>
    <t>M1_K01</t>
  </si>
  <si>
    <t>M1_K02</t>
  </si>
  <si>
    <t>M1_K03</t>
  </si>
  <si>
    <t>M1_K04</t>
  </si>
  <si>
    <t>M1_K05</t>
  </si>
  <si>
    <t>M1_W06</t>
  </si>
  <si>
    <t>M1_W07</t>
  </si>
  <si>
    <t>M1_W08</t>
  </si>
  <si>
    <t>M1_W09</t>
  </si>
  <si>
    <t>M1_W10</t>
  </si>
  <si>
    <t>M1_W11</t>
  </si>
  <si>
    <t>M1_W12</t>
  </si>
  <si>
    <t>M1_U06</t>
  </si>
  <si>
    <t>M1_U07</t>
  </si>
  <si>
    <t>M1_U08</t>
  </si>
  <si>
    <t>M1_U09</t>
  </si>
  <si>
    <t>M1_U10</t>
  </si>
  <si>
    <t>M1_U11</t>
  </si>
  <si>
    <t>M1_U12</t>
  </si>
  <si>
    <t>M1_U13</t>
  </si>
  <si>
    <t>M1_U14</t>
  </si>
  <si>
    <t>M1_K06</t>
  </si>
  <si>
    <t>M1_K07</t>
  </si>
  <si>
    <t>M1_K08</t>
  </si>
  <si>
    <t>M1_K09</t>
  </si>
  <si>
    <t>P1P_W01</t>
  </si>
  <si>
    <t>P1P_W02</t>
  </si>
  <si>
    <t>P1P_W03</t>
  </si>
  <si>
    <t>P1P_W04</t>
  </si>
  <si>
    <t>P1P_W05</t>
  </si>
  <si>
    <t>P1P_W06</t>
  </si>
  <si>
    <t>P1P_W07</t>
  </si>
  <si>
    <t>P1P_W08</t>
  </si>
  <si>
    <t>P1P_W09</t>
  </si>
  <si>
    <t>P1P_W10</t>
  </si>
  <si>
    <t>P1P_W11</t>
  </si>
  <si>
    <t>P1P_U01</t>
  </si>
  <si>
    <t>P1P_U02</t>
  </si>
  <si>
    <t>P1P_U03</t>
  </si>
  <si>
    <t>P1P_U04</t>
  </si>
  <si>
    <t>P1P_U05</t>
  </si>
  <si>
    <t>P1P_U06</t>
  </si>
  <si>
    <t>P1P_U07</t>
  </si>
  <si>
    <t>P1P_U08</t>
  </si>
  <si>
    <t>P1P_U09</t>
  </si>
  <si>
    <t>P1P_U10</t>
  </si>
  <si>
    <t>P1P_U11</t>
  </si>
  <si>
    <t>P1P_U12</t>
  </si>
  <si>
    <t>P1P_K01</t>
  </si>
  <si>
    <t>P1P_K02</t>
  </si>
  <si>
    <t>P1P_K03</t>
  </si>
  <si>
    <t>P1P_K04</t>
  </si>
  <si>
    <t>P1P_K05</t>
  </si>
  <si>
    <t>P1P_K06</t>
  </si>
  <si>
    <t>P1P_K07</t>
  </si>
  <si>
    <t>P1P_K08</t>
  </si>
  <si>
    <t>X1P_W01</t>
  </si>
  <si>
    <t>X1P_W04</t>
  </si>
  <si>
    <t>X1P_W05</t>
  </si>
  <si>
    <t>X1P_W06</t>
  </si>
  <si>
    <t>X1P_U01</t>
  </si>
  <si>
    <t>X1P_U03</t>
  </si>
  <si>
    <t>X1P_U06</t>
  </si>
  <si>
    <t>X1P_U08</t>
  </si>
  <si>
    <t>X1P_U09</t>
  </si>
  <si>
    <t>X1P_U10</t>
  </si>
  <si>
    <t>X1P_K01</t>
  </si>
  <si>
    <t>X1P_K02</t>
  </si>
  <si>
    <t>X1P_K03</t>
  </si>
  <si>
    <t>X1P_K04</t>
  </si>
  <si>
    <t>X1P_K05</t>
  </si>
  <si>
    <t>X1P_K06</t>
  </si>
  <si>
    <t>X1P_K07</t>
  </si>
  <si>
    <r>
      <t>Matryca efektów kształcenia zorientowana obszarowo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(załącznik nr 2)</t>
    </r>
  </si>
  <si>
    <r>
      <rPr>
        <b/>
        <sz val="10"/>
        <rFont val="Verdana"/>
        <family val="2"/>
        <charset val="238"/>
      </rPr>
      <t>Matryca efektów kształcenia zorientowana kierunkowo</t>
    </r>
    <r>
      <rPr>
        <b/>
        <sz val="10"/>
        <rFont val="Verdana"/>
        <family val="2"/>
      </rPr>
      <t xml:space="preserve"> </t>
    </r>
    <r>
      <rPr>
        <sz val="8"/>
        <rFont val="Verdana"/>
        <family val="2"/>
      </rPr>
      <t>(załącznik nr 1)</t>
    </r>
  </si>
  <si>
    <t>`</t>
  </si>
  <si>
    <t>Finanse przedsiębiorstw</t>
  </si>
  <si>
    <t>Zo/1-3 E/4</t>
  </si>
  <si>
    <t>English in cosmetology</t>
  </si>
  <si>
    <t>Fizjoterapia i masaż</t>
  </si>
  <si>
    <t>Technologia pozyskiwania, przetwarzania i wykorzystania ziół</t>
  </si>
  <si>
    <t>Ilość egzaminów w semestrze</t>
  </si>
  <si>
    <t>3.A         3.B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</si>
  <si>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</si>
  <si>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</si>
  <si>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</si>
  <si>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</si>
  <si>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</si>
  <si>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</si>
  <si>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</si>
  <si>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</si>
  <si>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</si>
  <si>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</si>
  <si>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</si>
  <si>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</si>
  <si>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</si>
  <si>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</si>
  <si>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</si>
  <si>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</si>
  <si>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</si>
  <si>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16.A           16.B</t>
  </si>
  <si>
    <t>Wybrane zagadnienia z filozofii i etyki  (do wyboru)                                               Wybrane zagadnienia socjologii* (do wyboru)</t>
  </si>
  <si>
    <t>Metodologia pracy dyplomowej z elementami statystyki (do wyboru)            Podstawy metodologii badań naukowych z biostatystyką* (do wyboru)</t>
  </si>
  <si>
    <t>36.A   36.B</t>
  </si>
  <si>
    <t>37.A    37.B</t>
  </si>
  <si>
    <t>38.A      38.B</t>
  </si>
  <si>
    <t>39.A   39.B</t>
  </si>
  <si>
    <t>40.A     40.B</t>
  </si>
  <si>
    <t>Aromaterapia                                                                                Sensoryka i środki zapachowe</t>
  </si>
  <si>
    <t>Propedeutyka zdrowia publicznego                                                    Podstawy promocji zdrowia i edukacji zdrowotnej</t>
  </si>
  <si>
    <t>Rynek kosmetyczny                                                                       Socjologia zdrowia i medycyny</t>
  </si>
  <si>
    <t>Podstawy żywienia człowieka                                                           Elementy dietetyki</t>
  </si>
  <si>
    <t>Aparatura kosmetyczna                                                                  Medycyna estetyczna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</si>
  <si>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</si>
  <si>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</si>
  <si>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</si>
  <si>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</si>
  <si>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</si>
  <si>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</si>
  <si>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</si>
  <si>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</si>
  <si>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</si>
  <si>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</si>
  <si>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</si>
  <si>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 xml:space="preserve">M1_W01
M1_W09
M1_W10
P1P_W03
P1P_W04
X1P_W01
</t>
  </si>
  <si>
    <t>M1_W01 P1P_W01 P1P_W05</t>
  </si>
  <si>
    <t>M1_W03 M1_W04 M1_W06</t>
  </si>
  <si>
    <t>M1_W08 M1_W11 M1_W12 P1P_W09 P1P_W10 X1P_W06</t>
  </si>
  <si>
    <t>M1_W03 P1P_W04</t>
  </si>
  <si>
    <t>M1_W07 P1P_W07 X1P_W04</t>
  </si>
  <si>
    <t xml:space="preserve">M1_W03 M1_W05 M1_W07 </t>
  </si>
  <si>
    <t>M1_W01 P1P_W02 P1P_W06 P1P_W08</t>
  </si>
  <si>
    <t>M1_W08 M1_W09 P1P_W11 X1P_W05</t>
  </si>
  <si>
    <t>M1_U03 M1_U04 P1P_U08 X1P_U08</t>
  </si>
  <si>
    <t>M1_U12 M1_U13 M1_U14 P1P_U02 P1P_U07 P1P_U09 P1P_U10 P1P_U12 X1P_U08 X1P_U09 X1P_U10</t>
  </si>
  <si>
    <t>M1_U04 M1_U05</t>
  </si>
  <si>
    <t>M1_U01 M1_U02 M1_U04 M1_U05 M1_U11 P1P_U01 P1P_U04 X1P_U01 X1P_U03</t>
  </si>
  <si>
    <t>M1_U06 M1_U09 M1_U10 P1P_U05</t>
  </si>
  <si>
    <t>M1_U10 M1_U02 M1_U06 M1_U08 P1P_ U06 X1P_U03</t>
  </si>
  <si>
    <t>M1_U07 M1_U06 P1P_U11</t>
  </si>
  <si>
    <t>M1_U05 P1P_U07</t>
  </si>
  <si>
    <t>M1_U04 M1_U05 P1P_U03 P1P_U07 X1P_U06</t>
  </si>
  <si>
    <t>M1_U01 M1_U02 M1_U10 P1P_U01</t>
  </si>
  <si>
    <t>M1_U06 M1_U09 P1P_U01 P1P_U03</t>
  </si>
  <si>
    <t>M1_K01 M1_K06 P1P_K01 P1P_K05 P1P_K07 X1P_K01 X1P_K05</t>
  </si>
  <si>
    <t>M1_K03 M1_K09 P1P_K04 X1P_K04</t>
  </si>
  <si>
    <t>M1_K05 M1_K06 P1P_K03 P1P_K04 X1P_K03 X1P_K04</t>
  </si>
  <si>
    <t>M1_K04 M1_K05 M1_K08 P1P_K04 P1P_K06 X1P_K04</t>
  </si>
  <si>
    <t>M1_K07 P1P_K06 P1P_K08 X1P_K06 X1P_K07</t>
  </si>
  <si>
    <t>M1_KO2 M1_K05 P1P_K01 P1P_K02 P1P_K08 X1P_K01 X1P_K02 X1P_K07</t>
  </si>
  <si>
    <r>
      <t xml:space="preserve">Kosmetologia - studia niestacjonarne I stopnia </t>
    </r>
    <r>
      <rPr>
        <b/>
        <sz val="28"/>
        <rFont val="Verdana"/>
        <family val="2"/>
        <charset val="238"/>
      </rPr>
      <t>/ cykl kształcenia 2018-2021</t>
    </r>
  </si>
  <si>
    <r>
      <t xml:space="preserve">Kosmetologia - studia stacjonarne I stopnia </t>
    </r>
    <r>
      <rPr>
        <b/>
        <sz val="28"/>
        <rFont val="Verdana"/>
        <family val="2"/>
        <charset val="238"/>
      </rPr>
      <t>/ cykl kształcenia 2018-2021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</si>
</sst>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0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CE"/>
      <charset val="238"/>
    </font>
    <font>
      <b/>
      <sz val="10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28"/>
      <name val="Verdana"/>
      <family val="2"/>
      <charset val="238"/>
    </font>
    <font>
      <b/>
      <sz val="10"/>
      <name val="Verdana"/>
      <family val="2"/>
      <charset val="238"/>
    </font>
    <font>
      <sz val="28"/>
      <color rgb="FFFF0000"/>
      <name val="Arial Narrow"/>
      <family val="2"/>
      <charset val="238"/>
    </font>
    <font>
      <sz val="20"/>
      <name val="Verdana"/>
      <family val="2"/>
      <charset val="238"/>
    </font>
    <font>
      <b/>
      <sz val="20"/>
      <name val="Verdana"/>
      <family val="2"/>
      <charset val="238"/>
    </font>
    <font>
      <sz val="10"/>
      <color rgb="FFFF0000"/>
      <name val="Arial CE"/>
      <charset val="238"/>
    </font>
    <font>
      <b/>
      <sz val="36"/>
      <name val="Verdana"/>
      <family val="2"/>
      <charset val="238"/>
    </font>
    <font>
      <sz val="28"/>
      <name val="Verdana"/>
      <family val="2"/>
      <charset val="238"/>
    </font>
    <font>
      <b/>
      <sz val="6.5"/>
      <name val="Verdana"/>
      <family val="2"/>
      <charset val="238"/>
    </font>
    <font>
      <sz val="6.5"/>
      <name val="Verdana"/>
      <family val="2"/>
      <charset val="238"/>
    </font>
    <font>
      <b/>
      <sz val="5"/>
      <name val="Verdana"/>
      <family val="2"/>
      <charset val="238"/>
    </font>
    <font>
      <b/>
      <sz val="6.5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/>
    </xf>
    <xf numFmtId="0" fontId="11" fillId="0" borderId="0" xfId="0" applyFont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3" fontId="21" fillId="5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1" fillId="0" borderId="1" xfId="0" applyFont="1" applyFill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3" fontId="22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3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vertical="center" wrapText="1"/>
      <protection locked="0"/>
    </xf>
    <xf numFmtId="0" fontId="26" fillId="2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/>
    <xf numFmtId="0" fontId="11" fillId="7" borderId="1" xfId="0" applyFont="1" applyFill="1" applyBorder="1"/>
    <xf numFmtId="0" fontId="16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3" fontId="22" fillId="3" borderId="4" xfId="0" applyNumberFormat="1" applyFont="1" applyFill="1" applyBorder="1" applyAlignment="1">
      <alignment horizontal="center" vertical="center"/>
    </xf>
    <xf numFmtId="3" fontId="22" fillId="3" borderId="5" xfId="0" applyNumberFormat="1" applyFont="1" applyFill="1" applyBorder="1" applyAlignment="1">
      <alignment horizontal="center" vertical="center"/>
    </xf>
    <xf numFmtId="3" fontId="22" fillId="3" borderId="6" xfId="0" applyNumberFormat="1" applyFont="1" applyFill="1" applyBorder="1" applyAlignment="1">
      <alignment horizontal="center" vertical="center"/>
    </xf>
    <xf numFmtId="3" fontId="22" fillId="3" borderId="2" xfId="0" applyNumberFormat="1" applyFont="1" applyFill="1" applyBorder="1" applyAlignment="1">
      <alignment horizontal="center" vertical="center"/>
    </xf>
    <xf numFmtId="3" fontId="22" fillId="3" borderId="3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textRotation="90"/>
    </xf>
    <xf numFmtId="0" fontId="0" fillId="0" borderId="3" xfId="0" applyFont="1" applyBorder="1"/>
    <xf numFmtId="0" fontId="22" fillId="2" borderId="2" xfId="0" applyFont="1" applyFill="1" applyBorder="1" applyAlignment="1">
      <alignment horizontal="left" vertical="center" textRotation="90" wrapText="1"/>
    </xf>
    <xf numFmtId="0" fontId="22" fillId="2" borderId="3" xfId="0" applyFont="1" applyFill="1" applyBorder="1" applyAlignment="1">
      <alignment horizontal="left" vertical="center" textRotation="90"/>
    </xf>
    <xf numFmtId="0" fontId="22" fillId="2" borderId="3" xfId="0" applyFont="1" applyFill="1" applyBorder="1" applyAlignment="1">
      <alignment horizontal="center" vertical="center" textRotation="90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textRotation="90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2" fillId="2" borderId="7" xfId="0" applyFont="1" applyFill="1" applyBorder="1" applyAlignment="1">
      <alignment horizontal="center" vertical="center" textRotation="90" wrapText="1"/>
    </xf>
    <xf numFmtId="0" fontId="22" fillId="2" borderId="3" xfId="0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3" xfId="0" applyFont="1" applyFill="1" applyBorder="1" applyAlignment="1">
      <alignment horizontal="center" vertical="center" textRotation="90" wrapText="1"/>
    </xf>
    <xf numFmtId="0" fontId="22" fillId="2" borderId="7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FF99"/>
      <color rgb="FFFFE593"/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63</xdr:row>
      <xdr:rowOff>0</xdr:rowOff>
    </xdr:from>
    <xdr:to>
      <xdr:col>3</xdr:col>
      <xdr:colOff>190500</xdr:colOff>
      <xdr:row>63</xdr:row>
      <xdr:rowOff>0</xdr:rowOff>
    </xdr:to>
    <xdr:sp macro="" textlink="">
      <xdr:nvSpPr>
        <xdr:cNvPr id="93497" name="Line 6">
          <a:extLst>
            <a:ext uri="{FF2B5EF4-FFF2-40B4-BE49-F238E27FC236}">
              <a16:creationId xmlns="" xmlns:a16="http://schemas.microsoft.com/office/drawing/2014/main" id="{00000000-0008-0000-0200-0000396D0100}"/>
            </a:ext>
          </a:extLst>
        </xdr:cNvPr>
        <xdr:cNvSpPr>
          <a:spLocks noChangeShapeType="1"/>
        </xdr:cNvSpPr>
      </xdr:nvSpPr>
      <xdr:spPr bwMode="auto">
        <a:xfrm>
          <a:off x="3028950" y="960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498" name="Line 7">
          <a:extLst>
            <a:ext uri="{FF2B5EF4-FFF2-40B4-BE49-F238E27FC236}">
              <a16:creationId xmlns="" xmlns:a16="http://schemas.microsoft.com/office/drawing/2014/main" id="{00000000-0008-0000-0200-00003A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190500</xdr:colOff>
      <xdr:row>63</xdr:row>
      <xdr:rowOff>0</xdr:rowOff>
    </xdr:to>
    <xdr:sp macro="" textlink="">
      <xdr:nvSpPr>
        <xdr:cNvPr id="93499" name="Line 6">
          <a:extLst>
            <a:ext uri="{FF2B5EF4-FFF2-40B4-BE49-F238E27FC236}">
              <a16:creationId xmlns="" xmlns:a16="http://schemas.microsoft.com/office/drawing/2014/main" id="{00000000-0008-0000-0200-00003B6D0100}"/>
            </a:ext>
          </a:extLst>
        </xdr:cNvPr>
        <xdr:cNvSpPr>
          <a:spLocks noChangeShapeType="1"/>
        </xdr:cNvSpPr>
      </xdr:nvSpPr>
      <xdr:spPr bwMode="auto">
        <a:xfrm>
          <a:off x="3028950" y="960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00" name="Line 7">
          <a:extLst>
            <a:ext uri="{FF2B5EF4-FFF2-40B4-BE49-F238E27FC236}">
              <a16:creationId xmlns="" xmlns:a16="http://schemas.microsoft.com/office/drawing/2014/main" id="{00000000-0008-0000-0200-00003C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190500</xdr:colOff>
      <xdr:row>63</xdr:row>
      <xdr:rowOff>0</xdr:rowOff>
    </xdr:to>
    <xdr:sp macro="" textlink="">
      <xdr:nvSpPr>
        <xdr:cNvPr id="93501" name="Line 11">
          <a:extLst>
            <a:ext uri="{FF2B5EF4-FFF2-40B4-BE49-F238E27FC236}">
              <a16:creationId xmlns="" xmlns:a16="http://schemas.microsoft.com/office/drawing/2014/main" id="{00000000-0008-0000-0200-00003D6D0100}"/>
            </a:ext>
          </a:extLst>
        </xdr:cNvPr>
        <xdr:cNvSpPr>
          <a:spLocks noChangeShapeType="1"/>
        </xdr:cNvSpPr>
      </xdr:nvSpPr>
      <xdr:spPr bwMode="auto">
        <a:xfrm>
          <a:off x="3028950" y="960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190500</xdr:colOff>
      <xdr:row>63</xdr:row>
      <xdr:rowOff>0</xdr:rowOff>
    </xdr:to>
    <xdr:sp macro="" textlink="">
      <xdr:nvSpPr>
        <xdr:cNvPr id="93502" name="Line 6">
          <a:extLst>
            <a:ext uri="{FF2B5EF4-FFF2-40B4-BE49-F238E27FC236}">
              <a16:creationId xmlns="" xmlns:a16="http://schemas.microsoft.com/office/drawing/2014/main" id="{00000000-0008-0000-0200-00003E6D0100}"/>
            </a:ext>
          </a:extLst>
        </xdr:cNvPr>
        <xdr:cNvSpPr>
          <a:spLocks noChangeShapeType="1"/>
        </xdr:cNvSpPr>
      </xdr:nvSpPr>
      <xdr:spPr bwMode="auto">
        <a:xfrm>
          <a:off x="3028950" y="960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03" name="Line 7">
          <a:extLst>
            <a:ext uri="{FF2B5EF4-FFF2-40B4-BE49-F238E27FC236}">
              <a16:creationId xmlns="" xmlns:a16="http://schemas.microsoft.com/office/drawing/2014/main" id="{00000000-0008-0000-0200-00003F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190500</xdr:colOff>
      <xdr:row>63</xdr:row>
      <xdr:rowOff>0</xdr:rowOff>
    </xdr:to>
    <xdr:sp macro="" textlink="">
      <xdr:nvSpPr>
        <xdr:cNvPr id="93504" name="Line 6">
          <a:extLst>
            <a:ext uri="{FF2B5EF4-FFF2-40B4-BE49-F238E27FC236}">
              <a16:creationId xmlns="" xmlns:a16="http://schemas.microsoft.com/office/drawing/2014/main" id="{00000000-0008-0000-0200-0000406D0100}"/>
            </a:ext>
          </a:extLst>
        </xdr:cNvPr>
        <xdr:cNvSpPr>
          <a:spLocks noChangeShapeType="1"/>
        </xdr:cNvSpPr>
      </xdr:nvSpPr>
      <xdr:spPr bwMode="auto">
        <a:xfrm>
          <a:off x="3028950" y="960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05" name="Line 7">
          <a:extLst>
            <a:ext uri="{FF2B5EF4-FFF2-40B4-BE49-F238E27FC236}">
              <a16:creationId xmlns="" xmlns:a16="http://schemas.microsoft.com/office/drawing/2014/main" id="{00000000-0008-0000-0200-000041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190500</xdr:colOff>
      <xdr:row>63</xdr:row>
      <xdr:rowOff>0</xdr:rowOff>
    </xdr:to>
    <xdr:sp macro="" textlink="">
      <xdr:nvSpPr>
        <xdr:cNvPr id="93506" name="Line 6">
          <a:extLst>
            <a:ext uri="{FF2B5EF4-FFF2-40B4-BE49-F238E27FC236}">
              <a16:creationId xmlns="" xmlns:a16="http://schemas.microsoft.com/office/drawing/2014/main" id="{00000000-0008-0000-0200-0000426D0100}"/>
            </a:ext>
          </a:extLst>
        </xdr:cNvPr>
        <xdr:cNvSpPr>
          <a:spLocks noChangeShapeType="1"/>
        </xdr:cNvSpPr>
      </xdr:nvSpPr>
      <xdr:spPr bwMode="auto">
        <a:xfrm>
          <a:off x="3028950" y="960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07" name="Line 7">
          <a:extLst>
            <a:ext uri="{FF2B5EF4-FFF2-40B4-BE49-F238E27FC236}">
              <a16:creationId xmlns="" xmlns:a16="http://schemas.microsoft.com/office/drawing/2014/main" id="{00000000-0008-0000-0200-000043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08" name="Line 7">
          <a:extLst>
            <a:ext uri="{FF2B5EF4-FFF2-40B4-BE49-F238E27FC236}">
              <a16:creationId xmlns="" xmlns:a16="http://schemas.microsoft.com/office/drawing/2014/main" id="{00000000-0008-0000-0200-000044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190500</xdr:colOff>
      <xdr:row>63</xdr:row>
      <xdr:rowOff>0</xdr:rowOff>
    </xdr:to>
    <xdr:sp macro="" textlink="">
      <xdr:nvSpPr>
        <xdr:cNvPr id="93509" name="Line 6">
          <a:extLst>
            <a:ext uri="{FF2B5EF4-FFF2-40B4-BE49-F238E27FC236}">
              <a16:creationId xmlns="" xmlns:a16="http://schemas.microsoft.com/office/drawing/2014/main" id="{00000000-0008-0000-0200-0000456D0100}"/>
            </a:ext>
          </a:extLst>
        </xdr:cNvPr>
        <xdr:cNvSpPr>
          <a:spLocks noChangeShapeType="1"/>
        </xdr:cNvSpPr>
      </xdr:nvSpPr>
      <xdr:spPr bwMode="auto">
        <a:xfrm>
          <a:off x="3028950" y="960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10" name="Line 7">
          <a:extLst>
            <a:ext uri="{FF2B5EF4-FFF2-40B4-BE49-F238E27FC236}">
              <a16:creationId xmlns="" xmlns:a16="http://schemas.microsoft.com/office/drawing/2014/main" id="{00000000-0008-0000-0200-000046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11" name="Line 7">
          <a:extLst>
            <a:ext uri="{FF2B5EF4-FFF2-40B4-BE49-F238E27FC236}">
              <a16:creationId xmlns="" xmlns:a16="http://schemas.microsoft.com/office/drawing/2014/main" id="{00000000-0008-0000-0200-000047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190500</xdr:colOff>
      <xdr:row>63</xdr:row>
      <xdr:rowOff>0</xdr:rowOff>
    </xdr:to>
    <xdr:sp macro="" textlink="">
      <xdr:nvSpPr>
        <xdr:cNvPr id="93512" name="Line 6">
          <a:extLst>
            <a:ext uri="{FF2B5EF4-FFF2-40B4-BE49-F238E27FC236}">
              <a16:creationId xmlns="" xmlns:a16="http://schemas.microsoft.com/office/drawing/2014/main" id="{00000000-0008-0000-0200-0000486D0100}"/>
            </a:ext>
          </a:extLst>
        </xdr:cNvPr>
        <xdr:cNvSpPr>
          <a:spLocks noChangeShapeType="1"/>
        </xdr:cNvSpPr>
      </xdr:nvSpPr>
      <xdr:spPr bwMode="auto">
        <a:xfrm>
          <a:off x="3028950" y="960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13" name="Line 7">
          <a:extLst>
            <a:ext uri="{FF2B5EF4-FFF2-40B4-BE49-F238E27FC236}">
              <a16:creationId xmlns="" xmlns:a16="http://schemas.microsoft.com/office/drawing/2014/main" id="{00000000-0008-0000-0200-000049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14" name="Line 7">
          <a:extLst>
            <a:ext uri="{FF2B5EF4-FFF2-40B4-BE49-F238E27FC236}">
              <a16:creationId xmlns="" xmlns:a16="http://schemas.microsoft.com/office/drawing/2014/main" id="{00000000-0008-0000-0200-00004A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15" name="Line 7">
          <a:extLst>
            <a:ext uri="{FF2B5EF4-FFF2-40B4-BE49-F238E27FC236}">
              <a16:creationId xmlns="" xmlns:a16="http://schemas.microsoft.com/office/drawing/2014/main" id="{00000000-0008-0000-0200-00004B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16" name="Line 7">
          <a:extLst>
            <a:ext uri="{FF2B5EF4-FFF2-40B4-BE49-F238E27FC236}">
              <a16:creationId xmlns="" xmlns:a16="http://schemas.microsoft.com/office/drawing/2014/main" id="{00000000-0008-0000-0200-00004C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3517" name="Line 7">
          <a:extLst>
            <a:ext uri="{FF2B5EF4-FFF2-40B4-BE49-F238E27FC236}">
              <a16:creationId xmlns="" xmlns:a16="http://schemas.microsoft.com/office/drawing/2014/main" id="{00000000-0008-0000-0200-00004D6D0100}"/>
            </a:ext>
          </a:extLst>
        </xdr:cNvPr>
        <xdr:cNvSpPr>
          <a:spLocks noChangeShapeType="1"/>
        </xdr:cNvSpPr>
      </xdr:nvSpPr>
      <xdr:spPr bwMode="auto">
        <a:xfrm>
          <a:off x="26384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518" name="Line 6">
          <a:extLst>
            <a:ext uri="{FF2B5EF4-FFF2-40B4-BE49-F238E27FC236}">
              <a16:creationId xmlns="" xmlns:a16="http://schemas.microsoft.com/office/drawing/2014/main" id="{00000000-0008-0000-0200-00004E6D0100}"/>
            </a:ext>
          </a:extLst>
        </xdr:cNvPr>
        <xdr:cNvSpPr>
          <a:spLocks noChangeShapeType="1"/>
        </xdr:cNvSpPr>
      </xdr:nvSpPr>
      <xdr:spPr bwMode="auto">
        <a:xfrm>
          <a:off x="1132522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19" name="Line 7">
          <a:extLst>
            <a:ext uri="{FF2B5EF4-FFF2-40B4-BE49-F238E27FC236}">
              <a16:creationId xmlns="" xmlns:a16="http://schemas.microsoft.com/office/drawing/2014/main" id="{00000000-0008-0000-0200-00004F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520" name="Line 6">
          <a:extLst>
            <a:ext uri="{FF2B5EF4-FFF2-40B4-BE49-F238E27FC236}">
              <a16:creationId xmlns="" xmlns:a16="http://schemas.microsoft.com/office/drawing/2014/main" id="{00000000-0008-0000-0200-0000506D0100}"/>
            </a:ext>
          </a:extLst>
        </xdr:cNvPr>
        <xdr:cNvSpPr>
          <a:spLocks noChangeShapeType="1"/>
        </xdr:cNvSpPr>
      </xdr:nvSpPr>
      <xdr:spPr bwMode="auto">
        <a:xfrm>
          <a:off x="1132522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21" name="Line 7">
          <a:extLst>
            <a:ext uri="{FF2B5EF4-FFF2-40B4-BE49-F238E27FC236}">
              <a16:creationId xmlns="" xmlns:a16="http://schemas.microsoft.com/office/drawing/2014/main" id="{00000000-0008-0000-0200-000051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522" name="Line 11">
          <a:extLst>
            <a:ext uri="{FF2B5EF4-FFF2-40B4-BE49-F238E27FC236}">
              <a16:creationId xmlns="" xmlns:a16="http://schemas.microsoft.com/office/drawing/2014/main" id="{00000000-0008-0000-0200-0000526D0100}"/>
            </a:ext>
          </a:extLst>
        </xdr:cNvPr>
        <xdr:cNvSpPr>
          <a:spLocks noChangeShapeType="1"/>
        </xdr:cNvSpPr>
      </xdr:nvSpPr>
      <xdr:spPr bwMode="auto">
        <a:xfrm>
          <a:off x="1132522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523" name="Line 6">
          <a:extLst>
            <a:ext uri="{FF2B5EF4-FFF2-40B4-BE49-F238E27FC236}">
              <a16:creationId xmlns="" xmlns:a16="http://schemas.microsoft.com/office/drawing/2014/main" id="{00000000-0008-0000-0200-0000536D0100}"/>
            </a:ext>
          </a:extLst>
        </xdr:cNvPr>
        <xdr:cNvSpPr>
          <a:spLocks noChangeShapeType="1"/>
        </xdr:cNvSpPr>
      </xdr:nvSpPr>
      <xdr:spPr bwMode="auto">
        <a:xfrm>
          <a:off x="1132522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24" name="Line 7">
          <a:extLst>
            <a:ext uri="{FF2B5EF4-FFF2-40B4-BE49-F238E27FC236}">
              <a16:creationId xmlns="" xmlns:a16="http://schemas.microsoft.com/office/drawing/2014/main" id="{00000000-0008-0000-0200-000054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525" name="Line 6">
          <a:extLst>
            <a:ext uri="{FF2B5EF4-FFF2-40B4-BE49-F238E27FC236}">
              <a16:creationId xmlns="" xmlns:a16="http://schemas.microsoft.com/office/drawing/2014/main" id="{00000000-0008-0000-0200-0000556D0100}"/>
            </a:ext>
          </a:extLst>
        </xdr:cNvPr>
        <xdr:cNvSpPr>
          <a:spLocks noChangeShapeType="1"/>
        </xdr:cNvSpPr>
      </xdr:nvSpPr>
      <xdr:spPr bwMode="auto">
        <a:xfrm>
          <a:off x="1132522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26" name="Line 7">
          <a:extLst>
            <a:ext uri="{FF2B5EF4-FFF2-40B4-BE49-F238E27FC236}">
              <a16:creationId xmlns="" xmlns:a16="http://schemas.microsoft.com/office/drawing/2014/main" id="{00000000-0008-0000-0200-000056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527" name="Line 6">
          <a:extLst>
            <a:ext uri="{FF2B5EF4-FFF2-40B4-BE49-F238E27FC236}">
              <a16:creationId xmlns="" xmlns:a16="http://schemas.microsoft.com/office/drawing/2014/main" id="{00000000-0008-0000-0200-0000576D0100}"/>
            </a:ext>
          </a:extLst>
        </xdr:cNvPr>
        <xdr:cNvSpPr>
          <a:spLocks noChangeShapeType="1"/>
        </xdr:cNvSpPr>
      </xdr:nvSpPr>
      <xdr:spPr bwMode="auto">
        <a:xfrm>
          <a:off x="1132522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28" name="Line 7">
          <a:extLst>
            <a:ext uri="{FF2B5EF4-FFF2-40B4-BE49-F238E27FC236}">
              <a16:creationId xmlns="" xmlns:a16="http://schemas.microsoft.com/office/drawing/2014/main" id="{00000000-0008-0000-0200-000058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29" name="Line 7">
          <a:extLst>
            <a:ext uri="{FF2B5EF4-FFF2-40B4-BE49-F238E27FC236}">
              <a16:creationId xmlns="" xmlns:a16="http://schemas.microsoft.com/office/drawing/2014/main" id="{00000000-0008-0000-0200-000059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530" name="Line 6">
          <a:extLst>
            <a:ext uri="{FF2B5EF4-FFF2-40B4-BE49-F238E27FC236}">
              <a16:creationId xmlns="" xmlns:a16="http://schemas.microsoft.com/office/drawing/2014/main" id="{00000000-0008-0000-0200-00005A6D0100}"/>
            </a:ext>
          </a:extLst>
        </xdr:cNvPr>
        <xdr:cNvSpPr>
          <a:spLocks noChangeShapeType="1"/>
        </xdr:cNvSpPr>
      </xdr:nvSpPr>
      <xdr:spPr bwMode="auto">
        <a:xfrm>
          <a:off x="1132522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31" name="Line 7">
          <a:extLst>
            <a:ext uri="{FF2B5EF4-FFF2-40B4-BE49-F238E27FC236}">
              <a16:creationId xmlns="" xmlns:a16="http://schemas.microsoft.com/office/drawing/2014/main" id="{00000000-0008-0000-0200-00005B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32" name="Line 7">
          <a:extLst>
            <a:ext uri="{FF2B5EF4-FFF2-40B4-BE49-F238E27FC236}">
              <a16:creationId xmlns="" xmlns:a16="http://schemas.microsoft.com/office/drawing/2014/main" id="{00000000-0008-0000-0200-00005C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533" name="Line 6">
          <a:extLst>
            <a:ext uri="{FF2B5EF4-FFF2-40B4-BE49-F238E27FC236}">
              <a16:creationId xmlns="" xmlns:a16="http://schemas.microsoft.com/office/drawing/2014/main" id="{00000000-0008-0000-0200-00005D6D0100}"/>
            </a:ext>
          </a:extLst>
        </xdr:cNvPr>
        <xdr:cNvSpPr>
          <a:spLocks noChangeShapeType="1"/>
        </xdr:cNvSpPr>
      </xdr:nvSpPr>
      <xdr:spPr bwMode="auto">
        <a:xfrm>
          <a:off x="1132522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34" name="Line 7">
          <a:extLst>
            <a:ext uri="{FF2B5EF4-FFF2-40B4-BE49-F238E27FC236}">
              <a16:creationId xmlns="" xmlns:a16="http://schemas.microsoft.com/office/drawing/2014/main" id="{00000000-0008-0000-0200-00005E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35" name="Line 7">
          <a:extLst>
            <a:ext uri="{FF2B5EF4-FFF2-40B4-BE49-F238E27FC236}">
              <a16:creationId xmlns="" xmlns:a16="http://schemas.microsoft.com/office/drawing/2014/main" id="{00000000-0008-0000-0200-00005F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36" name="Line 7">
          <a:extLst>
            <a:ext uri="{FF2B5EF4-FFF2-40B4-BE49-F238E27FC236}">
              <a16:creationId xmlns="" xmlns:a16="http://schemas.microsoft.com/office/drawing/2014/main" id="{00000000-0008-0000-0200-000060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37" name="Line 7">
          <a:extLst>
            <a:ext uri="{FF2B5EF4-FFF2-40B4-BE49-F238E27FC236}">
              <a16:creationId xmlns="" xmlns:a16="http://schemas.microsoft.com/office/drawing/2014/main" id="{00000000-0008-0000-0200-000061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63</xdr:row>
      <xdr:rowOff>0</xdr:rowOff>
    </xdr:from>
    <xdr:to>
      <xdr:col>18</xdr:col>
      <xdr:colOff>0</xdr:colOff>
      <xdr:row>63</xdr:row>
      <xdr:rowOff>0</xdr:rowOff>
    </xdr:to>
    <xdr:sp macro="" textlink="">
      <xdr:nvSpPr>
        <xdr:cNvPr id="93538" name="Line 7">
          <a:extLst>
            <a:ext uri="{FF2B5EF4-FFF2-40B4-BE49-F238E27FC236}">
              <a16:creationId xmlns="" xmlns:a16="http://schemas.microsoft.com/office/drawing/2014/main" id="{00000000-0008-0000-0200-0000626D0100}"/>
            </a:ext>
          </a:extLst>
        </xdr:cNvPr>
        <xdr:cNvSpPr>
          <a:spLocks noChangeShapeType="1"/>
        </xdr:cNvSpPr>
      </xdr:nvSpPr>
      <xdr:spPr bwMode="auto">
        <a:xfrm>
          <a:off x="85915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39" name="Line 6">
          <a:extLst>
            <a:ext uri="{FF2B5EF4-FFF2-40B4-BE49-F238E27FC236}">
              <a16:creationId xmlns="" xmlns:a16="http://schemas.microsoft.com/office/drawing/2014/main" id="{00000000-0008-0000-0200-000063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40" name="Line 7">
          <a:extLst>
            <a:ext uri="{FF2B5EF4-FFF2-40B4-BE49-F238E27FC236}">
              <a16:creationId xmlns="" xmlns:a16="http://schemas.microsoft.com/office/drawing/2014/main" id="{00000000-0008-0000-0200-000064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41" name="Line 6">
          <a:extLst>
            <a:ext uri="{FF2B5EF4-FFF2-40B4-BE49-F238E27FC236}">
              <a16:creationId xmlns="" xmlns:a16="http://schemas.microsoft.com/office/drawing/2014/main" id="{00000000-0008-0000-0200-000065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42" name="Line 7">
          <a:extLst>
            <a:ext uri="{FF2B5EF4-FFF2-40B4-BE49-F238E27FC236}">
              <a16:creationId xmlns="" xmlns:a16="http://schemas.microsoft.com/office/drawing/2014/main" id="{00000000-0008-0000-0200-000066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43" name="Line 11">
          <a:extLst>
            <a:ext uri="{FF2B5EF4-FFF2-40B4-BE49-F238E27FC236}">
              <a16:creationId xmlns="" xmlns:a16="http://schemas.microsoft.com/office/drawing/2014/main" id="{00000000-0008-0000-0200-000067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44" name="Line 6">
          <a:extLst>
            <a:ext uri="{FF2B5EF4-FFF2-40B4-BE49-F238E27FC236}">
              <a16:creationId xmlns="" xmlns:a16="http://schemas.microsoft.com/office/drawing/2014/main" id="{00000000-0008-0000-0200-000068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45" name="Line 7">
          <a:extLst>
            <a:ext uri="{FF2B5EF4-FFF2-40B4-BE49-F238E27FC236}">
              <a16:creationId xmlns="" xmlns:a16="http://schemas.microsoft.com/office/drawing/2014/main" id="{00000000-0008-0000-0200-000069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46" name="Line 6">
          <a:extLst>
            <a:ext uri="{FF2B5EF4-FFF2-40B4-BE49-F238E27FC236}">
              <a16:creationId xmlns="" xmlns:a16="http://schemas.microsoft.com/office/drawing/2014/main" id="{00000000-0008-0000-0200-00006A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47" name="Line 7">
          <a:extLst>
            <a:ext uri="{FF2B5EF4-FFF2-40B4-BE49-F238E27FC236}">
              <a16:creationId xmlns="" xmlns:a16="http://schemas.microsoft.com/office/drawing/2014/main" id="{00000000-0008-0000-0200-00006B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48" name="Line 6">
          <a:extLst>
            <a:ext uri="{FF2B5EF4-FFF2-40B4-BE49-F238E27FC236}">
              <a16:creationId xmlns="" xmlns:a16="http://schemas.microsoft.com/office/drawing/2014/main" id="{00000000-0008-0000-0200-00006C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49" name="Line 7">
          <a:extLst>
            <a:ext uri="{FF2B5EF4-FFF2-40B4-BE49-F238E27FC236}">
              <a16:creationId xmlns="" xmlns:a16="http://schemas.microsoft.com/office/drawing/2014/main" id="{00000000-0008-0000-0200-00006D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50" name="Line 7">
          <a:extLst>
            <a:ext uri="{FF2B5EF4-FFF2-40B4-BE49-F238E27FC236}">
              <a16:creationId xmlns="" xmlns:a16="http://schemas.microsoft.com/office/drawing/2014/main" id="{00000000-0008-0000-0200-00006E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51" name="Line 6">
          <a:extLst>
            <a:ext uri="{FF2B5EF4-FFF2-40B4-BE49-F238E27FC236}">
              <a16:creationId xmlns="" xmlns:a16="http://schemas.microsoft.com/office/drawing/2014/main" id="{00000000-0008-0000-0200-00006F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52" name="Line 7">
          <a:extLst>
            <a:ext uri="{FF2B5EF4-FFF2-40B4-BE49-F238E27FC236}">
              <a16:creationId xmlns="" xmlns:a16="http://schemas.microsoft.com/office/drawing/2014/main" id="{00000000-0008-0000-0200-000070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53" name="Line 7">
          <a:extLst>
            <a:ext uri="{FF2B5EF4-FFF2-40B4-BE49-F238E27FC236}">
              <a16:creationId xmlns="" xmlns:a16="http://schemas.microsoft.com/office/drawing/2014/main" id="{00000000-0008-0000-0200-000071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54" name="Line 6">
          <a:extLst>
            <a:ext uri="{FF2B5EF4-FFF2-40B4-BE49-F238E27FC236}">
              <a16:creationId xmlns="" xmlns:a16="http://schemas.microsoft.com/office/drawing/2014/main" id="{00000000-0008-0000-0200-000072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55" name="Line 7">
          <a:extLst>
            <a:ext uri="{FF2B5EF4-FFF2-40B4-BE49-F238E27FC236}">
              <a16:creationId xmlns="" xmlns:a16="http://schemas.microsoft.com/office/drawing/2014/main" id="{00000000-0008-0000-0200-000073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56" name="Line 7">
          <a:extLst>
            <a:ext uri="{FF2B5EF4-FFF2-40B4-BE49-F238E27FC236}">
              <a16:creationId xmlns="" xmlns:a16="http://schemas.microsoft.com/office/drawing/2014/main" id="{00000000-0008-0000-0200-000074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57" name="Line 7">
          <a:extLst>
            <a:ext uri="{FF2B5EF4-FFF2-40B4-BE49-F238E27FC236}">
              <a16:creationId xmlns="" xmlns:a16="http://schemas.microsoft.com/office/drawing/2014/main" id="{00000000-0008-0000-0200-000075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58" name="Line 7">
          <a:extLst>
            <a:ext uri="{FF2B5EF4-FFF2-40B4-BE49-F238E27FC236}">
              <a16:creationId xmlns="" xmlns:a16="http://schemas.microsoft.com/office/drawing/2014/main" id="{00000000-0008-0000-0200-000076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63</xdr:row>
      <xdr:rowOff>0</xdr:rowOff>
    </xdr:from>
    <xdr:to>
      <xdr:col>30</xdr:col>
      <xdr:colOff>0</xdr:colOff>
      <xdr:row>63</xdr:row>
      <xdr:rowOff>0</xdr:rowOff>
    </xdr:to>
    <xdr:sp macro="" textlink="">
      <xdr:nvSpPr>
        <xdr:cNvPr id="93559" name="Line 7">
          <a:extLst>
            <a:ext uri="{FF2B5EF4-FFF2-40B4-BE49-F238E27FC236}">
              <a16:creationId xmlns="" xmlns:a16="http://schemas.microsoft.com/office/drawing/2014/main" id="{00000000-0008-0000-0200-0000776D0100}"/>
            </a:ext>
          </a:extLst>
        </xdr:cNvPr>
        <xdr:cNvSpPr>
          <a:spLocks noChangeShapeType="1"/>
        </xdr:cNvSpPr>
      </xdr:nvSpPr>
      <xdr:spPr bwMode="auto">
        <a:xfrm>
          <a:off x="13668375" y="960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60" name="Line 7">
          <a:extLst>
            <a:ext uri="{FF2B5EF4-FFF2-40B4-BE49-F238E27FC236}">
              <a16:creationId xmlns="" xmlns:a16="http://schemas.microsoft.com/office/drawing/2014/main" id="{00000000-0008-0000-0200-000078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61" name="Line 7">
          <a:extLst>
            <a:ext uri="{FF2B5EF4-FFF2-40B4-BE49-F238E27FC236}">
              <a16:creationId xmlns="" xmlns:a16="http://schemas.microsoft.com/office/drawing/2014/main" id="{00000000-0008-0000-0200-000079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62" name="Line 7">
          <a:extLst>
            <a:ext uri="{FF2B5EF4-FFF2-40B4-BE49-F238E27FC236}">
              <a16:creationId xmlns="" xmlns:a16="http://schemas.microsoft.com/office/drawing/2014/main" id="{00000000-0008-0000-0200-00007A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63" name="Line 7">
          <a:extLst>
            <a:ext uri="{FF2B5EF4-FFF2-40B4-BE49-F238E27FC236}">
              <a16:creationId xmlns="" xmlns:a16="http://schemas.microsoft.com/office/drawing/2014/main" id="{00000000-0008-0000-0200-00007B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64" name="Line 7">
          <a:extLst>
            <a:ext uri="{FF2B5EF4-FFF2-40B4-BE49-F238E27FC236}">
              <a16:creationId xmlns="" xmlns:a16="http://schemas.microsoft.com/office/drawing/2014/main" id="{00000000-0008-0000-0200-00007C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65" name="Line 7">
          <a:extLst>
            <a:ext uri="{FF2B5EF4-FFF2-40B4-BE49-F238E27FC236}">
              <a16:creationId xmlns="" xmlns:a16="http://schemas.microsoft.com/office/drawing/2014/main" id="{00000000-0008-0000-0200-00007D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66" name="Line 7">
          <a:extLst>
            <a:ext uri="{FF2B5EF4-FFF2-40B4-BE49-F238E27FC236}">
              <a16:creationId xmlns="" xmlns:a16="http://schemas.microsoft.com/office/drawing/2014/main" id="{00000000-0008-0000-0200-00007E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67" name="Line 7">
          <a:extLst>
            <a:ext uri="{FF2B5EF4-FFF2-40B4-BE49-F238E27FC236}">
              <a16:creationId xmlns="" xmlns:a16="http://schemas.microsoft.com/office/drawing/2014/main" id="{00000000-0008-0000-0200-00007F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68" name="Line 7">
          <a:extLst>
            <a:ext uri="{FF2B5EF4-FFF2-40B4-BE49-F238E27FC236}">
              <a16:creationId xmlns="" xmlns:a16="http://schemas.microsoft.com/office/drawing/2014/main" id="{00000000-0008-0000-0200-000080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69" name="Line 7">
          <a:extLst>
            <a:ext uri="{FF2B5EF4-FFF2-40B4-BE49-F238E27FC236}">
              <a16:creationId xmlns="" xmlns:a16="http://schemas.microsoft.com/office/drawing/2014/main" id="{00000000-0008-0000-0200-000081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70" name="Line 7">
          <a:extLst>
            <a:ext uri="{FF2B5EF4-FFF2-40B4-BE49-F238E27FC236}">
              <a16:creationId xmlns="" xmlns:a16="http://schemas.microsoft.com/office/drawing/2014/main" id="{00000000-0008-0000-0200-000082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71" name="Line 7">
          <a:extLst>
            <a:ext uri="{FF2B5EF4-FFF2-40B4-BE49-F238E27FC236}">
              <a16:creationId xmlns="" xmlns:a16="http://schemas.microsoft.com/office/drawing/2014/main" id="{00000000-0008-0000-0200-000083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63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93572" name="Line 7">
          <a:extLst>
            <a:ext uri="{FF2B5EF4-FFF2-40B4-BE49-F238E27FC236}">
              <a16:creationId xmlns="" xmlns:a16="http://schemas.microsoft.com/office/drawing/2014/main" id="{00000000-0008-0000-0200-0000846D0100}"/>
            </a:ext>
          </a:extLst>
        </xdr:cNvPr>
        <xdr:cNvSpPr>
          <a:spLocks noChangeShapeType="1"/>
        </xdr:cNvSpPr>
      </xdr:nvSpPr>
      <xdr:spPr bwMode="auto">
        <a:xfrm>
          <a:off x="89820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73" name="Line 7">
          <a:extLst>
            <a:ext uri="{FF2B5EF4-FFF2-40B4-BE49-F238E27FC236}">
              <a16:creationId xmlns="" xmlns:a16="http://schemas.microsoft.com/office/drawing/2014/main" id="{00000000-0008-0000-0200-000085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74" name="Line 7">
          <a:extLst>
            <a:ext uri="{FF2B5EF4-FFF2-40B4-BE49-F238E27FC236}">
              <a16:creationId xmlns="" xmlns:a16="http://schemas.microsoft.com/office/drawing/2014/main" id="{00000000-0008-0000-0200-000086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75" name="Line 7">
          <a:extLst>
            <a:ext uri="{FF2B5EF4-FFF2-40B4-BE49-F238E27FC236}">
              <a16:creationId xmlns="" xmlns:a16="http://schemas.microsoft.com/office/drawing/2014/main" id="{00000000-0008-0000-0200-000087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76" name="Line 7">
          <a:extLst>
            <a:ext uri="{FF2B5EF4-FFF2-40B4-BE49-F238E27FC236}">
              <a16:creationId xmlns="" xmlns:a16="http://schemas.microsoft.com/office/drawing/2014/main" id="{00000000-0008-0000-0200-000088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77" name="Line 7">
          <a:extLst>
            <a:ext uri="{FF2B5EF4-FFF2-40B4-BE49-F238E27FC236}">
              <a16:creationId xmlns="" xmlns:a16="http://schemas.microsoft.com/office/drawing/2014/main" id="{00000000-0008-0000-0200-000089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78" name="Line 7">
          <a:extLst>
            <a:ext uri="{FF2B5EF4-FFF2-40B4-BE49-F238E27FC236}">
              <a16:creationId xmlns="" xmlns:a16="http://schemas.microsoft.com/office/drawing/2014/main" id="{00000000-0008-0000-0200-00008A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79" name="Line 7">
          <a:extLst>
            <a:ext uri="{FF2B5EF4-FFF2-40B4-BE49-F238E27FC236}">
              <a16:creationId xmlns="" xmlns:a16="http://schemas.microsoft.com/office/drawing/2014/main" id="{00000000-0008-0000-0200-00008B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80" name="Line 7">
          <a:extLst>
            <a:ext uri="{FF2B5EF4-FFF2-40B4-BE49-F238E27FC236}">
              <a16:creationId xmlns="" xmlns:a16="http://schemas.microsoft.com/office/drawing/2014/main" id="{00000000-0008-0000-0200-00008C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81" name="Line 7">
          <a:extLst>
            <a:ext uri="{FF2B5EF4-FFF2-40B4-BE49-F238E27FC236}">
              <a16:creationId xmlns="" xmlns:a16="http://schemas.microsoft.com/office/drawing/2014/main" id="{00000000-0008-0000-0200-00008D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82" name="Line 7">
          <a:extLst>
            <a:ext uri="{FF2B5EF4-FFF2-40B4-BE49-F238E27FC236}">
              <a16:creationId xmlns="" xmlns:a16="http://schemas.microsoft.com/office/drawing/2014/main" id="{00000000-0008-0000-0200-00008E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83" name="Line 7">
          <a:extLst>
            <a:ext uri="{FF2B5EF4-FFF2-40B4-BE49-F238E27FC236}">
              <a16:creationId xmlns="" xmlns:a16="http://schemas.microsoft.com/office/drawing/2014/main" id="{00000000-0008-0000-0200-00008F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84" name="Line 7">
          <a:extLst>
            <a:ext uri="{FF2B5EF4-FFF2-40B4-BE49-F238E27FC236}">
              <a16:creationId xmlns="" xmlns:a16="http://schemas.microsoft.com/office/drawing/2014/main" id="{00000000-0008-0000-0200-000090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0</xdr:colOff>
      <xdr:row>63</xdr:row>
      <xdr:rowOff>0</xdr:rowOff>
    </xdr:to>
    <xdr:sp macro="" textlink="">
      <xdr:nvSpPr>
        <xdr:cNvPr id="93585" name="Line 7">
          <a:extLst>
            <a:ext uri="{FF2B5EF4-FFF2-40B4-BE49-F238E27FC236}">
              <a16:creationId xmlns="" xmlns:a16="http://schemas.microsoft.com/office/drawing/2014/main" id="{00000000-0008-0000-0200-0000916D0100}"/>
            </a:ext>
          </a:extLst>
        </xdr:cNvPr>
        <xdr:cNvSpPr>
          <a:spLocks noChangeShapeType="1"/>
        </xdr:cNvSpPr>
      </xdr:nvSpPr>
      <xdr:spPr bwMode="auto">
        <a:xfrm>
          <a:off x="93726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86" name="Line 7">
          <a:extLst>
            <a:ext uri="{FF2B5EF4-FFF2-40B4-BE49-F238E27FC236}">
              <a16:creationId xmlns="" xmlns:a16="http://schemas.microsoft.com/office/drawing/2014/main" id="{00000000-0008-0000-0200-000092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87" name="Line 7">
          <a:extLst>
            <a:ext uri="{FF2B5EF4-FFF2-40B4-BE49-F238E27FC236}">
              <a16:creationId xmlns="" xmlns:a16="http://schemas.microsoft.com/office/drawing/2014/main" id="{00000000-0008-0000-0200-000093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88" name="Line 7">
          <a:extLst>
            <a:ext uri="{FF2B5EF4-FFF2-40B4-BE49-F238E27FC236}">
              <a16:creationId xmlns="" xmlns:a16="http://schemas.microsoft.com/office/drawing/2014/main" id="{00000000-0008-0000-0200-000094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89" name="Line 7">
          <a:extLst>
            <a:ext uri="{FF2B5EF4-FFF2-40B4-BE49-F238E27FC236}">
              <a16:creationId xmlns="" xmlns:a16="http://schemas.microsoft.com/office/drawing/2014/main" id="{00000000-0008-0000-0200-000095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90" name="Line 7">
          <a:extLst>
            <a:ext uri="{FF2B5EF4-FFF2-40B4-BE49-F238E27FC236}">
              <a16:creationId xmlns="" xmlns:a16="http://schemas.microsoft.com/office/drawing/2014/main" id="{00000000-0008-0000-0200-000096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91" name="Line 7">
          <a:extLst>
            <a:ext uri="{FF2B5EF4-FFF2-40B4-BE49-F238E27FC236}">
              <a16:creationId xmlns="" xmlns:a16="http://schemas.microsoft.com/office/drawing/2014/main" id="{00000000-0008-0000-0200-000097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92" name="Line 7">
          <a:extLst>
            <a:ext uri="{FF2B5EF4-FFF2-40B4-BE49-F238E27FC236}">
              <a16:creationId xmlns="" xmlns:a16="http://schemas.microsoft.com/office/drawing/2014/main" id="{00000000-0008-0000-0200-000098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93" name="Line 7">
          <a:extLst>
            <a:ext uri="{FF2B5EF4-FFF2-40B4-BE49-F238E27FC236}">
              <a16:creationId xmlns="" xmlns:a16="http://schemas.microsoft.com/office/drawing/2014/main" id="{00000000-0008-0000-0200-000099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94" name="Line 7">
          <a:extLst>
            <a:ext uri="{FF2B5EF4-FFF2-40B4-BE49-F238E27FC236}">
              <a16:creationId xmlns="" xmlns:a16="http://schemas.microsoft.com/office/drawing/2014/main" id="{00000000-0008-0000-0200-00009A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95" name="Line 7">
          <a:extLst>
            <a:ext uri="{FF2B5EF4-FFF2-40B4-BE49-F238E27FC236}">
              <a16:creationId xmlns="" xmlns:a16="http://schemas.microsoft.com/office/drawing/2014/main" id="{00000000-0008-0000-0200-00009B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96" name="Line 7">
          <a:extLst>
            <a:ext uri="{FF2B5EF4-FFF2-40B4-BE49-F238E27FC236}">
              <a16:creationId xmlns="" xmlns:a16="http://schemas.microsoft.com/office/drawing/2014/main" id="{00000000-0008-0000-0200-00009C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97" name="Line 7">
          <a:extLst>
            <a:ext uri="{FF2B5EF4-FFF2-40B4-BE49-F238E27FC236}">
              <a16:creationId xmlns="" xmlns:a16="http://schemas.microsoft.com/office/drawing/2014/main" id="{00000000-0008-0000-0200-00009D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63</xdr:row>
      <xdr:rowOff>0</xdr:rowOff>
    </xdr:to>
    <xdr:sp macro="" textlink="">
      <xdr:nvSpPr>
        <xdr:cNvPr id="93598" name="Line 7">
          <a:extLst>
            <a:ext uri="{FF2B5EF4-FFF2-40B4-BE49-F238E27FC236}">
              <a16:creationId xmlns="" xmlns:a16="http://schemas.microsoft.com/office/drawing/2014/main" id="{00000000-0008-0000-0200-00009E6D0100}"/>
            </a:ext>
          </a:extLst>
        </xdr:cNvPr>
        <xdr:cNvSpPr>
          <a:spLocks noChangeShapeType="1"/>
        </xdr:cNvSpPr>
      </xdr:nvSpPr>
      <xdr:spPr bwMode="auto">
        <a:xfrm>
          <a:off x="976312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599" name="Line 7">
          <a:extLst>
            <a:ext uri="{FF2B5EF4-FFF2-40B4-BE49-F238E27FC236}">
              <a16:creationId xmlns="" xmlns:a16="http://schemas.microsoft.com/office/drawing/2014/main" id="{00000000-0008-0000-0200-00009F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00" name="Line 7">
          <a:extLst>
            <a:ext uri="{FF2B5EF4-FFF2-40B4-BE49-F238E27FC236}">
              <a16:creationId xmlns="" xmlns:a16="http://schemas.microsoft.com/office/drawing/2014/main" id="{00000000-0008-0000-0200-0000A0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01" name="Line 7">
          <a:extLst>
            <a:ext uri="{FF2B5EF4-FFF2-40B4-BE49-F238E27FC236}">
              <a16:creationId xmlns="" xmlns:a16="http://schemas.microsoft.com/office/drawing/2014/main" id="{00000000-0008-0000-0200-0000A1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02" name="Line 7">
          <a:extLst>
            <a:ext uri="{FF2B5EF4-FFF2-40B4-BE49-F238E27FC236}">
              <a16:creationId xmlns="" xmlns:a16="http://schemas.microsoft.com/office/drawing/2014/main" id="{00000000-0008-0000-0200-0000A2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03" name="Line 7">
          <a:extLst>
            <a:ext uri="{FF2B5EF4-FFF2-40B4-BE49-F238E27FC236}">
              <a16:creationId xmlns="" xmlns:a16="http://schemas.microsoft.com/office/drawing/2014/main" id="{00000000-0008-0000-0200-0000A3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04" name="Line 7">
          <a:extLst>
            <a:ext uri="{FF2B5EF4-FFF2-40B4-BE49-F238E27FC236}">
              <a16:creationId xmlns="" xmlns:a16="http://schemas.microsoft.com/office/drawing/2014/main" id="{00000000-0008-0000-0200-0000A4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05" name="Line 7">
          <a:extLst>
            <a:ext uri="{FF2B5EF4-FFF2-40B4-BE49-F238E27FC236}">
              <a16:creationId xmlns="" xmlns:a16="http://schemas.microsoft.com/office/drawing/2014/main" id="{00000000-0008-0000-0200-0000A5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06" name="Line 7">
          <a:extLst>
            <a:ext uri="{FF2B5EF4-FFF2-40B4-BE49-F238E27FC236}">
              <a16:creationId xmlns="" xmlns:a16="http://schemas.microsoft.com/office/drawing/2014/main" id="{00000000-0008-0000-0200-0000A6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07" name="Line 7">
          <a:extLst>
            <a:ext uri="{FF2B5EF4-FFF2-40B4-BE49-F238E27FC236}">
              <a16:creationId xmlns="" xmlns:a16="http://schemas.microsoft.com/office/drawing/2014/main" id="{00000000-0008-0000-0200-0000A7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08" name="Line 7">
          <a:extLst>
            <a:ext uri="{FF2B5EF4-FFF2-40B4-BE49-F238E27FC236}">
              <a16:creationId xmlns="" xmlns:a16="http://schemas.microsoft.com/office/drawing/2014/main" id="{00000000-0008-0000-0200-0000A8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09" name="Line 7">
          <a:extLst>
            <a:ext uri="{FF2B5EF4-FFF2-40B4-BE49-F238E27FC236}">
              <a16:creationId xmlns="" xmlns:a16="http://schemas.microsoft.com/office/drawing/2014/main" id="{00000000-0008-0000-0200-0000A9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10" name="Line 7">
          <a:extLst>
            <a:ext uri="{FF2B5EF4-FFF2-40B4-BE49-F238E27FC236}">
              <a16:creationId xmlns="" xmlns:a16="http://schemas.microsoft.com/office/drawing/2014/main" id="{00000000-0008-0000-0200-0000AA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22</xdr:col>
      <xdr:colOff>0</xdr:colOff>
      <xdr:row>63</xdr:row>
      <xdr:rowOff>0</xdr:rowOff>
    </xdr:to>
    <xdr:sp macro="" textlink="">
      <xdr:nvSpPr>
        <xdr:cNvPr id="93611" name="Line 7">
          <a:extLst>
            <a:ext uri="{FF2B5EF4-FFF2-40B4-BE49-F238E27FC236}">
              <a16:creationId xmlns="" xmlns:a16="http://schemas.microsoft.com/office/drawing/2014/main" id="{00000000-0008-0000-0200-0000AB6D0100}"/>
            </a:ext>
          </a:extLst>
        </xdr:cNvPr>
        <xdr:cNvSpPr>
          <a:spLocks noChangeShapeType="1"/>
        </xdr:cNvSpPr>
      </xdr:nvSpPr>
      <xdr:spPr bwMode="auto">
        <a:xfrm>
          <a:off x="1015365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12" name="Line 7">
          <a:extLst>
            <a:ext uri="{FF2B5EF4-FFF2-40B4-BE49-F238E27FC236}">
              <a16:creationId xmlns="" xmlns:a16="http://schemas.microsoft.com/office/drawing/2014/main" id="{00000000-0008-0000-0200-0000AC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13" name="Line 7">
          <a:extLst>
            <a:ext uri="{FF2B5EF4-FFF2-40B4-BE49-F238E27FC236}">
              <a16:creationId xmlns="" xmlns:a16="http://schemas.microsoft.com/office/drawing/2014/main" id="{00000000-0008-0000-0200-0000AD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14" name="Line 7">
          <a:extLst>
            <a:ext uri="{FF2B5EF4-FFF2-40B4-BE49-F238E27FC236}">
              <a16:creationId xmlns="" xmlns:a16="http://schemas.microsoft.com/office/drawing/2014/main" id="{00000000-0008-0000-0200-0000AE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15" name="Line 7">
          <a:extLst>
            <a:ext uri="{FF2B5EF4-FFF2-40B4-BE49-F238E27FC236}">
              <a16:creationId xmlns="" xmlns:a16="http://schemas.microsoft.com/office/drawing/2014/main" id="{00000000-0008-0000-0200-0000AF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16" name="Line 7">
          <a:extLst>
            <a:ext uri="{FF2B5EF4-FFF2-40B4-BE49-F238E27FC236}">
              <a16:creationId xmlns="" xmlns:a16="http://schemas.microsoft.com/office/drawing/2014/main" id="{00000000-0008-0000-0200-0000B0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17" name="Line 7">
          <a:extLst>
            <a:ext uri="{FF2B5EF4-FFF2-40B4-BE49-F238E27FC236}">
              <a16:creationId xmlns="" xmlns:a16="http://schemas.microsoft.com/office/drawing/2014/main" id="{00000000-0008-0000-0200-0000B1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18" name="Line 7">
          <a:extLst>
            <a:ext uri="{FF2B5EF4-FFF2-40B4-BE49-F238E27FC236}">
              <a16:creationId xmlns="" xmlns:a16="http://schemas.microsoft.com/office/drawing/2014/main" id="{00000000-0008-0000-0200-0000B2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19" name="Line 7">
          <a:extLst>
            <a:ext uri="{FF2B5EF4-FFF2-40B4-BE49-F238E27FC236}">
              <a16:creationId xmlns="" xmlns:a16="http://schemas.microsoft.com/office/drawing/2014/main" id="{00000000-0008-0000-0200-0000B3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20" name="Line 7">
          <a:extLst>
            <a:ext uri="{FF2B5EF4-FFF2-40B4-BE49-F238E27FC236}">
              <a16:creationId xmlns="" xmlns:a16="http://schemas.microsoft.com/office/drawing/2014/main" id="{00000000-0008-0000-0200-0000B4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21" name="Line 7">
          <a:extLst>
            <a:ext uri="{FF2B5EF4-FFF2-40B4-BE49-F238E27FC236}">
              <a16:creationId xmlns="" xmlns:a16="http://schemas.microsoft.com/office/drawing/2014/main" id="{00000000-0008-0000-0200-0000B5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22" name="Line 7">
          <a:extLst>
            <a:ext uri="{FF2B5EF4-FFF2-40B4-BE49-F238E27FC236}">
              <a16:creationId xmlns="" xmlns:a16="http://schemas.microsoft.com/office/drawing/2014/main" id="{00000000-0008-0000-0200-0000B6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23" name="Line 7">
          <a:extLst>
            <a:ext uri="{FF2B5EF4-FFF2-40B4-BE49-F238E27FC236}">
              <a16:creationId xmlns="" xmlns:a16="http://schemas.microsoft.com/office/drawing/2014/main" id="{00000000-0008-0000-0200-0000B7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63</xdr:row>
      <xdr:rowOff>0</xdr:rowOff>
    </xdr:from>
    <xdr:to>
      <xdr:col>23</xdr:col>
      <xdr:colOff>0</xdr:colOff>
      <xdr:row>63</xdr:row>
      <xdr:rowOff>0</xdr:rowOff>
    </xdr:to>
    <xdr:sp macro="" textlink="">
      <xdr:nvSpPr>
        <xdr:cNvPr id="93624" name="Line 7">
          <a:extLst>
            <a:ext uri="{FF2B5EF4-FFF2-40B4-BE49-F238E27FC236}">
              <a16:creationId xmlns="" xmlns:a16="http://schemas.microsoft.com/office/drawing/2014/main" id="{00000000-0008-0000-0200-0000B86D0100}"/>
            </a:ext>
          </a:extLst>
        </xdr:cNvPr>
        <xdr:cNvSpPr>
          <a:spLocks noChangeShapeType="1"/>
        </xdr:cNvSpPr>
      </xdr:nvSpPr>
      <xdr:spPr bwMode="auto">
        <a:xfrm>
          <a:off x="10544175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25" name="Line 7">
          <a:extLst>
            <a:ext uri="{FF2B5EF4-FFF2-40B4-BE49-F238E27FC236}">
              <a16:creationId xmlns="" xmlns:a16="http://schemas.microsoft.com/office/drawing/2014/main" id="{00000000-0008-0000-0200-0000B9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26" name="Line 7">
          <a:extLst>
            <a:ext uri="{FF2B5EF4-FFF2-40B4-BE49-F238E27FC236}">
              <a16:creationId xmlns="" xmlns:a16="http://schemas.microsoft.com/office/drawing/2014/main" id="{00000000-0008-0000-0200-0000BA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27" name="Line 7">
          <a:extLst>
            <a:ext uri="{FF2B5EF4-FFF2-40B4-BE49-F238E27FC236}">
              <a16:creationId xmlns="" xmlns:a16="http://schemas.microsoft.com/office/drawing/2014/main" id="{00000000-0008-0000-0200-0000BB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28" name="Line 7">
          <a:extLst>
            <a:ext uri="{FF2B5EF4-FFF2-40B4-BE49-F238E27FC236}">
              <a16:creationId xmlns="" xmlns:a16="http://schemas.microsoft.com/office/drawing/2014/main" id="{00000000-0008-0000-0200-0000BC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29" name="Line 7">
          <a:extLst>
            <a:ext uri="{FF2B5EF4-FFF2-40B4-BE49-F238E27FC236}">
              <a16:creationId xmlns="" xmlns:a16="http://schemas.microsoft.com/office/drawing/2014/main" id="{00000000-0008-0000-0200-0000BD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30" name="Line 7">
          <a:extLst>
            <a:ext uri="{FF2B5EF4-FFF2-40B4-BE49-F238E27FC236}">
              <a16:creationId xmlns="" xmlns:a16="http://schemas.microsoft.com/office/drawing/2014/main" id="{00000000-0008-0000-0200-0000BE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31" name="Line 7">
          <a:extLst>
            <a:ext uri="{FF2B5EF4-FFF2-40B4-BE49-F238E27FC236}">
              <a16:creationId xmlns="" xmlns:a16="http://schemas.microsoft.com/office/drawing/2014/main" id="{00000000-0008-0000-0200-0000BF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32" name="Line 7">
          <a:extLst>
            <a:ext uri="{FF2B5EF4-FFF2-40B4-BE49-F238E27FC236}">
              <a16:creationId xmlns="" xmlns:a16="http://schemas.microsoft.com/office/drawing/2014/main" id="{00000000-0008-0000-0200-0000C0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33" name="Line 7">
          <a:extLst>
            <a:ext uri="{FF2B5EF4-FFF2-40B4-BE49-F238E27FC236}">
              <a16:creationId xmlns="" xmlns:a16="http://schemas.microsoft.com/office/drawing/2014/main" id="{00000000-0008-0000-0200-0000C1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34" name="Line 7">
          <a:extLst>
            <a:ext uri="{FF2B5EF4-FFF2-40B4-BE49-F238E27FC236}">
              <a16:creationId xmlns="" xmlns:a16="http://schemas.microsoft.com/office/drawing/2014/main" id="{00000000-0008-0000-0200-0000C2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35" name="Line 7">
          <a:extLst>
            <a:ext uri="{FF2B5EF4-FFF2-40B4-BE49-F238E27FC236}">
              <a16:creationId xmlns="" xmlns:a16="http://schemas.microsoft.com/office/drawing/2014/main" id="{00000000-0008-0000-0200-0000C3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36" name="Line 7">
          <a:extLst>
            <a:ext uri="{FF2B5EF4-FFF2-40B4-BE49-F238E27FC236}">
              <a16:creationId xmlns="" xmlns:a16="http://schemas.microsoft.com/office/drawing/2014/main" id="{00000000-0008-0000-0200-0000C4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63</xdr:row>
      <xdr:rowOff>0</xdr:rowOff>
    </xdr:from>
    <xdr:to>
      <xdr:col>24</xdr:col>
      <xdr:colOff>0</xdr:colOff>
      <xdr:row>63</xdr:row>
      <xdr:rowOff>0</xdr:rowOff>
    </xdr:to>
    <xdr:sp macro="" textlink="">
      <xdr:nvSpPr>
        <xdr:cNvPr id="93637" name="Line 7">
          <a:extLst>
            <a:ext uri="{FF2B5EF4-FFF2-40B4-BE49-F238E27FC236}">
              <a16:creationId xmlns="" xmlns:a16="http://schemas.microsoft.com/office/drawing/2014/main" id="{00000000-0008-0000-0200-0000C56D0100}"/>
            </a:ext>
          </a:extLst>
        </xdr:cNvPr>
        <xdr:cNvSpPr>
          <a:spLocks noChangeShapeType="1"/>
        </xdr:cNvSpPr>
      </xdr:nvSpPr>
      <xdr:spPr bwMode="auto">
        <a:xfrm>
          <a:off x="10934700" y="96012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2664" name="Line 6">
          <a:extLst>
            <a:ext uri="{FF2B5EF4-FFF2-40B4-BE49-F238E27FC236}">
              <a16:creationId xmlns="" xmlns:a16="http://schemas.microsoft.com/office/drawing/2014/main" id="{00000000-0008-0000-0500-0000F8690100}"/>
            </a:ext>
          </a:extLst>
        </xdr:cNvPr>
        <xdr:cNvSpPr>
          <a:spLocks noChangeShapeType="1"/>
        </xdr:cNvSpPr>
      </xdr:nvSpPr>
      <xdr:spPr bwMode="auto">
        <a:xfrm>
          <a:off x="342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65" name="Line 7">
          <a:extLst>
            <a:ext uri="{FF2B5EF4-FFF2-40B4-BE49-F238E27FC236}">
              <a16:creationId xmlns="" xmlns:a16="http://schemas.microsoft.com/office/drawing/2014/main" id="{00000000-0008-0000-0500-0000F969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2666" name="Line 6">
          <a:extLst>
            <a:ext uri="{FF2B5EF4-FFF2-40B4-BE49-F238E27FC236}">
              <a16:creationId xmlns="" xmlns:a16="http://schemas.microsoft.com/office/drawing/2014/main" id="{00000000-0008-0000-0500-0000FA690100}"/>
            </a:ext>
          </a:extLst>
        </xdr:cNvPr>
        <xdr:cNvSpPr>
          <a:spLocks noChangeShapeType="1"/>
        </xdr:cNvSpPr>
      </xdr:nvSpPr>
      <xdr:spPr bwMode="auto">
        <a:xfrm>
          <a:off x="342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67" name="Line 7">
          <a:extLst>
            <a:ext uri="{FF2B5EF4-FFF2-40B4-BE49-F238E27FC236}">
              <a16:creationId xmlns="" xmlns:a16="http://schemas.microsoft.com/office/drawing/2014/main" id="{00000000-0008-0000-0500-0000FB69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2668" name="Line 11">
          <a:extLst>
            <a:ext uri="{FF2B5EF4-FFF2-40B4-BE49-F238E27FC236}">
              <a16:creationId xmlns="" xmlns:a16="http://schemas.microsoft.com/office/drawing/2014/main" id="{00000000-0008-0000-0500-0000FC690100}"/>
            </a:ext>
          </a:extLst>
        </xdr:cNvPr>
        <xdr:cNvSpPr>
          <a:spLocks noChangeShapeType="1"/>
        </xdr:cNvSpPr>
      </xdr:nvSpPr>
      <xdr:spPr bwMode="auto">
        <a:xfrm>
          <a:off x="342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2669" name="Line 6">
          <a:extLst>
            <a:ext uri="{FF2B5EF4-FFF2-40B4-BE49-F238E27FC236}">
              <a16:creationId xmlns="" xmlns:a16="http://schemas.microsoft.com/office/drawing/2014/main" id="{00000000-0008-0000-0500-0000FD690100}"/>
            </a:ext>
          </a:extLst>
        </xdr:cNvPr>
        <xdr:cNvSpPr>
          <a:spLocks noChangeShapeType="1"/>
        </xdr:cNvSpPr>
      </xdr:nvSpPr>
      <xdr:spPr bwMode="auto">
        <a:xfrm>
          <a:off x="342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70" name="Line 7">
          <a:extLst>
            <a:ext uri="{FF2B5EF4-FFF2-40B4-BE49-F238E27FC236}">
              <a16:creationId xmlns="" xmlns:a16="http://schemas.microsoft.com/office/drawing/2014/main" id="{00000000-0008-0000-0500-0000FE69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2671" name="Line 6">
          <a:extLst>
            <a:ext uri="{FF2B5EF4-FFF2-40B4-BE49-F238E27FC236}">
              <a16:creationId xmlns="" xmlns:a16="http://schemas.microsoft.com/office/drawing/2014/main" id="{00000000-0008-0000-0500-0000FF690100}"/>
            </a:ext>
          </a:extLst>
        </xdr:cNvPr>
        <xdr:cNvSpPr>
          <a:spLocks noChangeShapeType="1"/>
        </xdr:cNvSpPr>
      </xdr:nvSpPr>
      <xdr:spPr bwMode="auto">
        <a:xfrm>
          <a:off x="342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72" name="Line 7">
          <a:extLst>
            <a:ext uri="{FF2B5EF4-FFF2-40B4-BE49-F238E27FC236}">
              <a16:creationId xmlns="" xmlns:a16="http://schemas.microsoft.com/office/drawing/2014/main" id="{00000000-0008-0000-0500-0000006A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2673" name="Line 6">
          <a:extLst>
            <a:ext uri="{FF2B5EF4-FFF2-40B4-BE49-F238E27FC236}">
              <a16:creationId xmlns="" xmlns:a16="http://schemas.microsoft.com/office/drawing/2014/main" id="{00000000-0008-0000-0500-0000016A0100}"/>
            </a:ext>
          </a:extLst>
        </xdr:cNvPr>
        <xdr:cNvSpPr>
          <a:spLocks noChangeShapeType="1"/>
        </xdr:cNvSpPr>
      </xdr:nvSpPr>
      <xdr:spPr bwMode="auto">
        <a:xfrm>
          <a:off x="342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74" name="Line 7">
          <a:extLst>
            <a:ext uri="{FF2B5EF4-FFF2-40B4-BE49-F238E27FC236}">
              <a16:creationId xmlns="" xmlns:a16="http://schemas.microsoft.com/office/drawing/2014/main" id="{00000000-0008-0000-0500-0000026A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75" name="Line 7">
          <a:extLst>
            <a:ext uri="{FF2B5EF4-FFF2-40B4-BE49-F238E27FC236}">
              <a16:creationId xmlns="" xmlns:a16="http://schemas.microsoft.com/office/drawing/2014/main" id="{00000000-0008-0000-0500-0000036A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2676" name="Line 6">
          <a:extLst>
            <a:ext uri="{FF2B5EF4-FFF2-40B4-BE49-F238E27FC236}">
              <a16:creationId xmlns="" xmlns:a16="http://schemas.microsoft.com/office/drawing/2014/main" id="{00000000-0008-0000-0500-0000046A0100}"/>
            </a:ext>
          </a:extLst>
        </xdr:cNvPr>
        <xdr:cNvSpPr>
          <a:spLocks noChangeShapeType="1"/>
        </xdr:cNvSpPr>
      </xdr:nvSpPr>
      <xdr:spPr bwMode="auto">
        <a:xfrm>
          <a:off x="342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77" name="Line 7">
          <a:extLst>
            <a:ext uri="{FF2B5EF4-FFF2-40B4-BE49-F238E27FC236}">
              <a16:creationId xmlns="" xmlns:a16="http://schemas.microsoft.com/office/drawing/2014/main" id="{00000000-0008-0000-0500-0000056A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78" name="Line 7">
          <a:extLst>
            <a:ext uri="{FF2B5EF4-FFF2-40B4-BE49-F238E27FC236}">
              <a16:creationId xmlns="" xmlns:a16="http://schemas.microsoft.com/office/drawing/2014/main" id="{00000000-0008-0000-0500-0000066A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2679" name="Line 6">
          <a:extLst>
            <a:ext uri="{FF2B5EF4-FFF2-40B4-BE49-F238E27FC236}">
              <a16:creationId xmlns="" xmlns:a16="http://schemas.microsoft.com/office/drawing/2014/main" id="{00000000-0008-0000-0500-0000076A0100}"/>
            </a:ext>
          </a:extLst>
        </xdr:cNvPr>
        <xdr:cNvSpPr>
          <a:spLocks noChangeShapeType="1"/>
        </xdr:cNvSpPr>
      </xdr:nvSpPr>
      <xdr:spPr bwMode="auto">
        <a:xfrm>
          <a:off x="342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80" name="Line 7">
          <a:extLst>
            <a:ext uri="{FF2B5EF4-FFF2-40B4-BE49-F238E27FC236}">
              <a16:creationId xmlns="" xmlns:a16="http://schemas.microsoft.com/office/drawing/2014/main" id="{00000000-0008-0000-0500-0000086A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81" name="Line 7">
          <a:extLst>
            <a:ext uri="{FF2B5EF4-FFF2-40B4-BE49-F238E27FC236}">
              <a16:creationId xmlns="" xmlns:a16="http://schemas.microsoft.com/office/drawing/2014/main" id="{00000000-0008-0000-0500-0000096A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82" name="Line 7">
          <a:extLst>
            <a:ext uri="{FF2B5EF4-FFF2-40B4-BE49-F238E27FC236}">
              <a16:creationId xmlns="" xmlns:a16="http://schemas.microsoft.com/office/drawing/2014/main" id="{00000000-0008-0000-0500-00000A6A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83" name="Line 7">
          <a:extLst>
            <a:ext uri="{FF2B5EF4-FFF2-40B4-BE49-F238E27FC236}">
              <a16:creationId xmlns="" xmlns:a16="http://schemas.microsoft.com/office/drawing/2014/main" id="{00000000-0008-0000-0500-00000B6A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2684" name="Line 7">
          <a:extLst>
            <a:ext uri="{FF2B5EF4-FFF2-40B4-BE49-F238E27FC236}">
              <a16:creationId xmlns="" xmlns:a16="http://schemas.microsoft.com/office/drawing/2014/main" id="{00000000-0008-0000-0500-00000C6A0100}"/>
            </a:ext>
          </a:extLst>
        </xdr:cNvPr>
        <xdr:cNvSpPr>
          <a:spLocks noChangeShapeType="1"/>
        </xdr:cNvSpPr>
      </xdr:nvSpPr>
      <xdr:spPr bwMode="auto">
        <a:xfrm>
          <a:off x="304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180975</xdr:colOff>
      <xdr:row>62</xdr:row>
      <xdr:rowOff>0</xdr:rowOff>
    </xdr:to>
    <xdr:sp macro="" textlink="">
      <xdr:nvSpPr>
        <xdr:cNvPr id="92685" name="Line 6">
          <a:extLst>
            <a:ext uri="{FF2B5EF4-FFF2-40B4-BE49-F238E27FC236}">
              <a16:creationId xmlns="" xmlns:a16="http://schemas.microsoft.com/office/drawing/2014/main" id="{00000000-0008-0000-0500-00000D6A0100}"/>
            </a:ext>
          </a:extLst>
        </xdr:cNvPr>
        <xdr:cNvSpPr>
          <a:spLocks noChangeShapeType="1"/>
        </xdr:cNvSpPr>
      </xdr:nvSpPr>
      <xdr:spPr bwMode="auto">
        <a:xfrm>
          <a:off x="8001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686" name="Line 7">
          <a:extLst>
            <a:ext uri="{FF2B5EF4-FFF2-40B4-BE49-F238E27FC236}">
              <a16:creationId xmlns="" xmlns:a16="http://schemas.microsoft.com/office/drawing/2014/main" id="{00000000-0008-0000-0500-00000E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180975</xdr:colOff>
      <xdr:row>62</xdr:row>
      <xdr:rowOff>0</xdr:rowOff>
    </xdr:to>
    <xdr:sp macro="" textlink="">
      <xdr:nvSpPr>
        <xdr:cNvPr id="92687" name="Line 6">
          <a:extLst>
            <a:ext uri="{FF2B5EF4-FFF2-40B4-BE49-F238E27FC236}">
              <a16:creationId xmlns="" xmlns:a16="http://schemas.microsoft.com/office/drawing/2014/main" id="{00000000-0008-0000-0500-00000F6A0100}"/>
            </a:ext>
          </a:extLst>
        </xdr:cNvPr>
        <xdr:cNvSpPr>
          <a:spLocks noChangeShapeType="1"/>
        </xdr:cNvSpPr>
      </xdr:nvSpPr>
      <xdr:spPr bwMode="auto">
        <a:xfrm>
          <a:off x="8001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688" name="Line 7">
          <a:extLst>
            <a:ext uri="{FF2B5EF4-FFF2-40B4-BE49-F238E27FC236}">
              <a16:creationId xmlns="" xmlns:a16="http://schemas.microsoft.com/office/drawing/2014/main" id="{00000000-0008-0000-0500-000010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180975</xdr:colOff>
      <xdr:row>62</xdr:row>
      <xdr:rowOff>0</xdr:rowOff>
    </xdr:to>
    <xdr:sp macro="" textlink="">
      <xdr:nvSpPr>
        <xdr:cNvPr id="92689" name="Line 11">
          <a:extLst>
            <a:ext uri="{FF2B5EF4-FFF2-40B4-BE49-F238E27FC236}">
              <a16:creationId xmlns="" xmlns:a16="http://schemas.microsoft.com/office/drawing/2014/main" id="{00000000-0008-0000-0500-0000116A0100}"/>
            </a:ext>
          </a:extLst>
        </xdr:cNvPr>
        <xdr:cNvSpPr>
          <a:spLocks noChangeShapeType="1"/>
        </xdr:cNvSpPr>
      </xdr:nvSpPr>
      <xdr:spPr bwMode="auto">
        <a:xfrm>
          <a:off x="8001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180975</xdr:colOff>
      <xdr:row>62</xdr:row>
      <xdr:rowOff>0</xdr:rowOff>
    </xdr:to>
    <xdr:sp macro="" textlink="">
      <xdr:nvSpPr>
        <xdr:cNvPr id="92690" name="Line 6">
          <a:extLst>
            <a:ext uri="{FF2B5EF4-FFF2-40B4-BE49-F238E27FC236}">
              <a16:creationId xmlns="" xmlns:a16="http://schemas.microsoft.com/office/drawing/2014/main" id="{00000000-0008-0000-0500-0000126A0100}"/>
            </a:ext>
          </a:extLst>
        </xdr:cNvPr>
        <xdr:cNvSpPr>
          <a:spLocks noChangeShapeType="1"/>
        </xdr:cNvSpPr>
      </xdr:nvSpPr>
      <xdr:spPr bwMode="auto">
        <a:xfrm>
          <a:off x="8001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691" name="Line 7">
          <a:extLst>
            <a:ext uri="{FF2B5EF4-FFF2-40B4-BE49-F238E27FC236}">
              <a16:creationId xmlns="" xmlns:a16="http://schemas.microsoft.com/office/drawing/2014/main" id="{00000000-0008-0000-0500-000013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180975</xdr:colOff>
      <xdr:row>62</xdr:row>
      <xdr:rowOff>0</xdr:rowOff>
    </xdr:to>
    <xdr:sp macro="" textlink="">
      <xdr:nvSpPr>
        <xdr:cNvPr id="92692" name="Line 6">
          <a:extLst>
            <a:ext uri="{FF2B5EF4-FFF2-40B4-BE49-F238E27FC236}">
              <a16:creationId xmlns="" xmlns:a16="http://schemas.microsoft.com/office/drawing/2014/main" id="{00000000-0008-0000-0500-0000146A0100}"/>
            </a:ext>
          </a:extLst>
        </xdr:cNvPr>
        <xdr:cNvSpPr>
          <a:spLocks noChangeShapeType="1"/>
        </xdr:cNvSpPr>
      </xdr:nvSpPr>
      <xdr:spPr bwMode="auto">
        <a:xfrm>
          <a:off x="8001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693" name="Line 7">
          <a:extLst>
            <a:ext uri="{FF2B5EF4-FFF2-40B4-BE49-F238E27FC236}">
              <a16:creationId xmlns="" xmlns:a16="http://schemas.microsoft.com/office/drawing/2014/main" id="{00000000-0008-0000-0500-000015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180975</xdr:colOff>
      <xdr:row>62</xdr:row>
      <xdr:rowOff>0</xdr:rowOff>
    </xdr:to>
    <xdr:sp macro="" textlink="">
      <xdr:nvSpPr>
        <xdr:cNvPr id="92694" name="Line 6">
          <a:extLst>
            <a:ext uri="{FF2B5EF4-FFF2-40B4-BE49-F238E27FC236}">
              <a16:creationId xmlns="" xmlns:a16="http://schemas.microsoft.com/office/drawing/2014/main" id="{00000000-0008-0000-0500-0000166A0100}"/>
            </a:ext>
          </a:extLst>
        </xdr:cNvPr>
        <xdr:cNvSpPr>
          <a:spLocks noChangeShapeType="1"/>
        </xdr:cNvSpPr>
      </xdr:nvSpPr>
      <xdr:spPr bwMode="auto">
        <a:xfrm>
          <a:off x="8001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695" name="Line 7">
          <a:extLst>
            <a:ext uri="{FF2B5EF4-FFF2-40B4-BE49-F238E27FC236}">
              <a16:creationId xmlns="" xmlns:a16="http://schemas.microsoft.com/office/drawing/2014/main" id="{00000000-0008-0000-0500-000017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696" name="Line 7">
          <a:extLst>
            <a:ext uri="{FF2B5EF4-FFF2-40B4-BE49-F238E27FC236}">
              <a16:creationId xmlns="" xmlns:a16="http://schemas.microsoft.com/office/drawing/2014/main" id="{00000000-0008-0000-0500-000018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180975</xdr:colOff>
      <xdr:row>62</xdr:row>
      <xdr:rowOff>0</xdr:rowOff>
    </xdr:to>
    <xdr:sp macro="" textlink="">
      <xdr:nvSpPr>
        <xdr:cNvPr id="92697" name="Line 6">
          <a:extLst>
            <a:ext uri="{FF2B5EF4-FFF2-40B4-BE49-F238E27FC236}">
              <a16:creationId xmlns="" xmlns:a16="http://schemas.microsoft.com/office/drawing/2014/main" id="{00000000-0008-0000-0500-0000196A0100}"/>
            </a:ext>
          </a:extLst>
        </xdr:cNvPr>
        <xdr:cNvSpPr>
          <a:spLocks noChangeShapeType="1"/>
        </xdr:cNvSpPr>
      </xdr:nvSpPr>
      <xdr:spPr bwMode="auto">
        <a:xfrm>
          <a:off x="8001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698" name="Line 7">
          <a:extLst>
            <a:ext uri="{FF2B5EF4-FFF2-40B4-BE49-F238E27FC236}">
              <a16:creationId xmlns="" xmlns:a16="http://schemas.microsoft.com/office/drawing/2014/main" id="{00000000-0008-0000-0500-00001A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699" name="Line 7">
          <a:extLst>
            <a:ext uri="{FF2B5EF4-FFF2-40B4-BE49-F238E27FC236}">
              <a16:creationId xmlns="" xmlns:a16="http://schemas.microsoft.com/office/drawing/2014/main" id="{00000000-0008-0000-0500-00001B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180975</xdr:colOff>
      <xdr:row>62</xdr:row>
      <xdr:rowOff>0</xdr:rowOff>
    </xdr:to>
    <xdr:sp macro="" textlink="">
      <xdr:nvSpPr>
        <xdr:cNvPr id="92700" name="Line 6">
          <a:extLst>
            <a:ext uri="{FF2B5EF4-FFF2-40B4-BE49-F238E27FC236}">
              <a16:creationId xmlns="" xmlns:a16="http://schemas.microsoft.com/office/drawing/2014/main" id="{00000000-0008-0000-0500-00001C6A0100}"/>
            </a:ext>
          </a:extLst>
        </xdr:cNvPr>
        <xdr:cNvSpPr>
          <a:spLocks noChangeShapeType="1"/>
        </xdr:cNvSpPr>
      </xdr:nvSpPr>
      <xdr:spPr bwMode="auto">
        <a:xfrm>
          <a:off x="8001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701" name="Line 7">
          <a:extLst>
            <a:ext uri="{FF2B5EF4-FFF2-40B4-BE49-F238E27FC236}">
              <a16:creationId xmlns="" xmlns:a16="http://schemas.microsoft.com/office/drawing/2014/main" id="{00000000-0008-0000-0500-00001D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702" name="Line 7">
          <a:extLst>
            <a:ext uri="{FF2B5EF4-FFF2-40B4-BE49-F238E27FC236}">
              <a16:creationId xmlns="" xmlns:a16="http://schemas.microsoft.com/office/drawing/2014/main" id="{00000000-0008-0000-0500-00001E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703" name="Line 7">
          <a:extLst>
            <a:ext uri="{FF2B5EF4-FFF2-40B4-BE49-F238E27FC236}">
              <a16:creationId xmlns="" xmlns:a16="http://schemas.microsoft.com/office/drawing/2014/main" id="{00000000-0008-0000-0500-00001F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704" name="Line 7">
          <a:extLst>
            <a:ext uri="{FF2B5EF4-FFF2-40B4-BE49-F238E27FC236}">
              <a16:creationId xmlns="" xmlns:a16="http://schemas.microsoft.com/office/drawing/2014/main" id="{00000000-0008-0000-0500-000020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2705" name="Line 7">
          <a:extLst>
            <a:ext uri="{FF2B5EF4-FFF2-40B4-BE49-F238E27FC236}">
              <a16:creationId xmlns="" xmlns:a16="http://schemas.microsoft.com/office/drawing/2014/main" id="{00000000-0008-0000-0500-0000216A0100}"/>
            </a:ext>
          </a:extLst>
        </xdr:cNvPr>
        <xdr:cNvSpPr>
          <a:spLocks noChangeShapeType="1"/>
        </xdr:cNvSpPr>
      </xdr:nvSpPr>
      <xdr:spPr bwMode="auto">
        <a:xfrm>
          <a:off x="7620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180975</xdr:colOff>
      <xdr:row>62</xdr:row>
      <xdr:rowOff>0</xdr:rowOff>
    </xdr:to>
    <xdr:sp macro="" textlink="">
      <xdr:nvSpPr>
        <xdr:cNvPr id="92706" name="Line 6">
          <a:extLst>
            <a:ext uri="{FF2B5EF4-FFF2-40B4-BE49-F238E27FC236}">
              <a16:creationId xmlns="" xmlns:a16="http://schemas.microsoft.com/office/drawing/2014/main" id="{00000000-0008-0000-0500-0000226A0100}"/>
            </a:ext>
          </a:extLst>
        </xdr:cNvPr>
        <xdr:cNvSpPr>
          <a:spLocks noChangeShapeType="1"/>
        </xdr:cNvSpPr>
      </xdr:nvSpPr>
      <xdr:spPr bwMode="auto">
        <a:xfrm>
          <a:off x="1333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07" name="Line 7">
          <a:extLst>
            <a:ext uri="{FF2B5EF4-FFF2-40B4-BE49-F238E27FC236}">
              <a16:creationId xmlns="" xmlns:a16="http://schemas.microsoft.com/office/drawing/2014/main" id="{00000000-0008-0000-0500-000023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180975</xdr:colOff>
      <xdr:row>62</xdr:row>
      <xdr:rowOff>0</xdr:rowOff>
    </xdr:to>
    <xdr:sp macro="" textlink="">
      <xdr:nvSpPr>
        <xdr:cNvPr id="92708" name="Line 6">
          <a:extLst>
            <a:ext uri="{FF2B5EF4-FFF2-40B4-BE49-F238E27FC236}">
              <a16:creationId xmlns="" xmlns:a16="http://schemas.microsoft.com/office/drawing/2014/main" id="{00000000-0008-0000-0500-0000246A0100}"/>
            </a:ext>
          </a:extLst>
        </xdr:cNvPr>
        <xdr:cNvSpPr>
          <a:spLocks noChangeShapeType="1"/>
        </xdr:cNvSpPr>
      </xdr:nvSpPr>
      <xdr:spPr bwMode="auto">
        <a:xfrm>
          <a:off x="1333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09" name="Line 7">
          <a:extLst>
            <a:ext uri="{FF2B5EF4-FFF2-40B4-BE49-F238E27FC236}">
              <a16:creationId xmlns="" xmlns:a16="http://schemas.microsoft.com/office/drawing/2014/main" id="{00000000-0008-0000-0500-000025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180975</xdr:colOff>
      <xdr:row>62</xdr:row>
      <xdr:rowOff>0</xdr:rowOff>
    </xdr:to>
    <xdr:sp macro="" textlink="">
      <xdr:nvSpPr>
        <xdr:cNvPr id="92710" name="Line 11">
          <a:extLst>
            <a:ext uri="{FF2B5EF4-FFF2-40B4-BE49-F238E27FC236}">
              <a16:creationId xmlns="" xmlns:a16="http://schemas.microsoft.com/office/drawing/2014/main" id="{00000000-0008-0000-0500-0000266A0100}"/>
            </a:ext>
          </a:extLst>
        </xdr:cNvPr>
        <xdr:cNvSpPr>
          <a:spLocks noChangeShapeType="1"/>
        </xdr:cNvSpPr>
      </xdr:nvSpPr>
      <xdr:spPr bwMode="auto">
        <a:xfrm>
          <a:off x="1333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180975</xdr:colOff>
      <xdr:row>62</xdr:row>
      <xdr:rowOff>0</xdr:rowOff>
    </xdr:to>
    <xdr:sp macro="" textlink="">
      <xdr:nvSpPr>
        <xdr:cNvPr id="92711" name="Line 6">
          <a:extLst>
            <a:ext uri="{FF2B5EF4-FFF2-40B4-BE49-F238E27FC236}">
              <a16:creationId xmlns="" xmlns:a16="http://schemas.microsoft.com/office/drawing/2014/main" id="{00000000-0008-0000-0500-0000276A0100}"/>
            </a:ext>
          </a:extLst>
        </xdr:cNvPr>
        <xdr:cNvSpPr>
          <a:spLocks noChangeShapeType="1"/>
        </xdr:cNvSpPr>
      </xdr:nvSpPr>
      <xdr:spPr bwMode="auto">
        <a:xfrm>
          <a:off x="1333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12" name="Line 7">
          <a:extLst>
            <a:ext uri="{FF2B5EF4-FFF2-40B4-BE49-F238E27FC236}">
              <a16:creationId xmlns="" xmlns:a16="http://schemas.microsoft.com/office/drawing/2014/main" id="{00000000-0008-0000-0500-000028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180975</xdr:colOff>
      <xdr:row>62</xdr:row>
      <xdr:rowOff>0</xdr:rowOff>
    </xdr:to>
    <xdr:sp macro="" textlink="">
      <xdr:nvSpPr>
        <xdr:cNvPr id="92713" name="Line 6">
          <a:extLst>
            <a:ext uri="{FF2B5EF4-FFF2-40B4-BE49-F238E27FC236}">
              <a16:creationId xmlns="" xmlns:a16="http://schemas.microsoft.com/office/drawing/2014/main" id="{00000000-0008-0000-0500-0000296A0100}"/>
            </a:ext>
          </a:extLst>
        </xdr:cNvPr>
        <xdr:cNvSpPr>
          <a:spLocks noChangeShapeType="1"/>
        </xdr:cNvSpPr>
      </xdr:nvSpPr>
      <xdr:spPr bwMode="auto">
        <a:xfrm>
          <a:off x="1333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14" name="Line 7">
          <a:extLst>
            <a:ext uri="{FF2B5EF4-FFF2-40B4-BE49-F238E27FC236}">
              <a16:creationId xmlns="" xmlns:a16="http://schemas.microsoft.com/office/drawing/2014/main" id="{00000000-0008-0000-0500-00002A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180975</xdr:colOff>
      <xdr:row>62</xdr:row>
      <xdr:rowOff>0</xdr:rowOff>
    </xdr:to>
    <xdr:sp macro="" textlink="">
      <xdr:nvSpPr>
        <xdr:cNvPr id="92715" name="Line 6">
          <a:extLst>
            <a:ext uri="{FF2B5EF4-FFF2-40B4-BE49-F238E27FC236}">
              <a16:creationId xmlns="" xmlns:a16="http://schemas.microsoft.com/office/drawing/2014/main" id="{00000000-0008-0000-0500-00002B6A0100}"/>
            </a:ext>
          </a:extLst>
        </xdr:cNvPr>
        <xdr:cNvSpPr>
          <a:spLocks noChangeShapeType="1"/>
        </xdr:cNvSpPr>
      </xdr:nvSpPr>
      <xdr:spPr bwMode="auto">
        <a:xfrm>
          <a:off x="1333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16" name="Line 7">
          <a:extLst>
            <a:ext uri="{FF2B5EF4-FFF2-40B4-BE49-F238E27FC236}">
              <a16:creationId xmlns="" xmlns:a16="http://schemas.microsoft.com/office/drawing/2014/main" id="{00000000-0008-0000-0500-00002C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17" name="Line 7">
          <a:extLst>
            <a:ext uri="{FF2B5EF4-FFF2-40B4-BE49-F238E27FC236}">
              <a16:creationId xmlns="" xmlns:a16="http://schemas.microsoft.com/office/drawing/2014/main" id="{00000000-0008-0000-0500-00002D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180975</xdr:colOff>
      <xdr:row>62</xdr:row>
      <xdr:rowOff>0</xdr:rowOff>
    </xdr:to>
    <xdr:sp macro="" textlink="">
      <xdr:nvSpPr>
        <xdr:cNvPr id="92718" name="Line 6">
          <a:extLst>
            <a:ext uri="{FF2B5EF4-FFF2-40B4-BE49-F238E27FC236}">
              <a16:creationId xmlns="" xmlns:a16="http://schemas.microsoft.com/office/drawing/2014/main" id="{00000000-0008-0000-0500-00002E6A0100}"/>
            </a:ext>
          </a:extLst>
        </xdr:cNvPr>
        <xdr:cNvSpPr>
          <a:spLocks noChangeShapeType="1"/>
        </xdr:cNvSpPr>
      </xdr:nvSpPr>
      <xdr:spPr bwMode="auto">
        <a:xfrm>
          <a:off x="1333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19" name="Line 7">
          <a:extLst>
            <a:ext uri="{FF2B5EF4-FFF2-40B4-BE49-F238E27FC236}">
              <a16:creationId xmlns="" xmlns:a16="http://schemas.microsoft.com/office/drawing/2014/main" id="{00000000-0008-0000-0500-00002F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20" name="Line 7">
          <a:extLst>
            <a:ext uri="{FF2B5EF4-FFF2-40B4-BE49-F238E27FC236}">
              <a16:creationId xmlns="" xmlns:a16="http://schemas.microsoft.com/office/drawing/2014/main" id="{00000000-0008-0000-0500-000030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180975</xdr:colOff>
      <xdr:row>62</xdr:row>
      <xdr:rowOff>0</xdr:rowOff>
    </xdr:to>
    <xdr:sp macro="" textlink="">
      <xdr:nvSpPr>
        <xdr:cNvPr id="92721" name="Line 6">
          <a:extLst>
            <a:ext uri="{FF2B5EF4-FFF2-40B4-BE49-F238E27FC236}">
              <a16:creationId xmlns="" xmlns:a16="http://schemas.microsoft.com/office/drawing/2014/main" id="{00000000-0008-0000-0500-0000316A0100}"/>
            </a:ext>
          </a:extLst>
        </xdr:cNvPr>
        <xdr:cNvSpPr>
          <a:spLocks noChangeShapeType="1"/>
        </xdr:cNvSpPr>
      </xdr:nvSpPr>
      <xdr:spPr bwMode="auto">
        <a:xfrm>
          <a:off x="1333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22" name="Line 7">
          <a:extLst>
            <a:ext uri="{FF2B5EF4-FFF2-40B4-BE49-F238E27FC236}">
              <a16:creationId xmlns="" xmlns:a16="http://schemas.microsoft.com/office/drawing/2014/main" id="{00000000-0008-0000-0500-000032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23" name="Line 7">
          <a:extLst>
            <a:ext uri="{FF2B5EF4-FFF2-40B4-BE49-F238E27FC236}">
              <a16:creationId xmlns="" xmlns:a16="http://schemas.microsoft.com/office/drawing/2014/main" id="{00000000-0008-0000-0500-000033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24" name="Line 7">
          <a:extLst>
            <a:ext uri="{FF2B5EF4-FFF2-40B4-BE49-F238E27FC236}">
              <a16:creationId xmlns="" xmlns:a16="http://schemas.microsoft.com/office/drawing/2014/main" id="{00000000-0008-0000-0500-000034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25" name="Line 7">
          <a:extLst>
            <a:ext uri="{FF2B5EF4-FFF2-40B4-BE49-F238E27FC236}">
              <a16:creationId xmlns="" xmlns:a16="http://schemas.microsoft.com/office/drawing/2014/main" id="{00000000-0008-0000-0500-000035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92726" name="Line 7">
          <a:extLst>
            <a:ext uri="{FF2B5EF4-FFF2-40B4-BE49-F238E27FC236}">
              <a16:creationId xmlns="" xmlns:a16="http://schemas.microsoft.com/office/drawing/2014/main" id="{00000000-0008-0000-0500-0000366A0100}"/>
            </a:ext>
          </a:extLst>
        </xdr:cNvPr>
        <xdr:cNvSpPr>
          <a:spLocks noChangeShapeType="1"/>
        </xdr:cNvSpPr>
      </xdr:nvSpPr>
      <xdr:spPr bwMode="auto">
        <a:xfrm>
          <a:off x="1295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180975</xdr:colOff>
      <xdr:row>62</xdr:row>
      <xdr:rowOff>0</xdr:rowOff>
    </xdr:to>
    <xdr:sp macro="" textlink="">
      <xdr:nvSpPr>
        <xdr:cNvPr id="92727" name="Line 6">
          <a:extLst>
            <a:ext uri="{FF2B5EF4-FFF2-40B4-BE49-F238E27FC236}">
              <a16:creationId xmlns="" xmlns:a16="http://schemas.microsoft.com/office/drawing/2014/main" id="{00000000-0008-0000-0500-0000376A0100}"/>
            </a:ext>
          </a:extLst>
        </xdr:cNvPr>
        <xdr:cNvSpPr>
          <a:spLocks noChangeShapeType="1"/>
        </xdr:cNvSpPr>
      </xdr:nvSpPr>
      <xdr:spPr bwMode="auto">
        <a:xfrm>
          <a:off x="1104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28" name="Line 7">
          <a:extLst>
            <a:ext uri="{FF2B5EF4-FFF2-40B4-BE49-F238E27FC236}">
              <a16:creationId xmlns="" xmlns:a16="http://schemas.microsoft.com/office/drawing/2014/main" id="{00000000-0008-0000-0500-000038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180975</xdr:colOff>
      <xdr:row>62</xdr:row>
      <xdr:rowOff>0</xdr:rowOff>
    </xdr:to>
    <xdr:sp macro="" textlink="">
      <xdr:nvSpPr>
        <xdr:cNvPr id="92729" name="Line 6">
          <a:extLst>
            <a:ext uri="{FF2B5EF4-FFF2-40B4-BE49-F238E27FC236}">
              <a16:creationId xmlns="" xmlns:a16="http://schemas.microsoft.com/office/drawing/2014/main" id="{00000000-0008-0000-0500-0000396A0100}"/>
            </a:ext>
          </a:extLst>
        </xdr:cNvPr>
        <xdr:cNvSpPr>
          <a:spLocks noChangeShapeType="1"/>
        </xdr:cNvSpPr>
      </xdr:nvSpPr>
      <xdr:spPr bwMode="auto">
        <a:xfrm>
          <a:off x="1104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30" name="Line 7">
          <a:extLst>
            <a:ext uri="{FF2B5EF4-FFF2-40B4-BE49-F238E27FC236}">
              <a16:creationId xmlns="" xmlns:a16="http://schemas.microsoft.com/office/drawing/2014/main" id="{00000000-0008-0000-0500-00003A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180975</xdr:colOff>
      <xdr:row>62</xdr:row>
      <xdr:rowOff>0</xdr:rowOff>
    </xdr:to>
    <xdr:sp macro="" textlink="">
      <xdr:nvSpPr>
        <xdr:cNvPr id="92731" name="Line 11">
          <a:extLst>
            <a:ext uri="{FF2B5EF4-FFF2-40B4-BE49-F238E27FC236}">
              <a16:creationId xmlns="" xmlns:a16="http://schemas.microsoft.com/office/drawing/2014/main" id="{00000000-0008-0000-0500-00003B6A0100}"/>
            </a:ext>
          </a:extLst>
        </xdr:cNvPr>
        <xdr:cNvSpPr>
          <a:spLocks noChangeShapeType="1"/>
        </xdr:cNvSpPr>
      </xdr:nvSpPr>
      <xdr:spPr bwMode="auto">
        <a:xfrm>
          <a:off x="1104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180975</xdr:colOff>
      <xdr:row>62</xdr:row>
      <xdr:rowOff>0</xdr:rowOff>
    </xdr:to>
    <xdr:sp macro="" textlink="">
      <xdr:nvSpPr>
        <xdr:cNvPr id="92732" name="Line 6">
          <a:extLst>
            <a:ext uri="{FF2B5EF4-FFF2-40B4-BE49-F238E27FC236}">
              <a16:creationId xmlns="" xmlns:a16="http://schemas.microsoft.com/office/drawing/2014/main" id="{00000000-0008-0000-0500-00003C6A0100}"/>
            </a:ext>
          </a:extLst>
        </xdr:cNvPr>
        <xdr:cNvSpPr>
          <a:spLocks noChangeShapeType="1"/>
        </xdr:cNvSpPr>
      </xdr:nvSpPr>
      <xdr:spPr bwMode="auto">
        <a:xfrm>
          <a:off x="1104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33" name="Line 7">
          <a:extLst>
            <a:ext uri="{FF2B5EF4-FFF2-40B4-BE49-F238E27FC236}">
              <a16:creationId xmlns="" xmlns:a16="http://schemas.microsoft.com/office/drawing/2014/main" id="{00000000-0008-0000-0500-00003D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180975</xdr:colOff>
      <xdr:row>62</xdr:row>
      <xdr:rowOff>0</xdr:rowOff>
    </xdr:to>
    <xdr:sp macro="" textlink="">
      <xdr:nvSpPr>
        <xdr:cNvPr id="92734" name="Line 6">
          <a:extLst>
            <a:ext uri="{FF2B5EF4-FFF2-40B4-BE49-F238E27FC236}">
              <a16:creationId xmlns="" xmlns:a16="http://schemas.microsoft.com/office/drawing/2014/main" id="{00000000-0008-0000-0500-00003E6A0100}"/>
            </a:ext>
          </a:extLst>
        </xdr:cNvPr>
        <xdr:cNvSpPr>
          <a:spLocks noChangeShapeType="1"/>
        </xdr:cNvSpPr>
      </xdr:nvSpPr>
      <xdr:spPr bwMode="auto">
        <a:xfrm>
          <a:off x="1104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35" name="Line 7">
          <a:extLst>
            <a:ext uri="{FF2B5EF4-FFF2-40B4-BE49-F238E27FC236}">
              <a16:creationId xmlns="" xmlns:a16="http://schemas.microsoft.com/office/drawing/2014/main" id="{00000000-0008-0000-0500-00003F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180975</xdr:colOff>
      <xdr:row>62</xdr:row>
      <xdr:rowOff>0</xdr:rowOff>
    </xdr:to>
    <xdr:sp macro="" textlink="">
      <xdr:nvSpPr>
        <xdr:cNvPr id="92736" name="Line 6">
          <a:extLst>
            <a:ext uri="{FF2B5EF4-FFF2-40B4-BE49-F238E27FC236}">
              <a16:creationId xmlns="" xmlns:a16="http://schemas.microsoft.com/office/drawing/2014/main" id="{00000000-0008-0000-0500-0000406A0100}"/>
            </a:ext>
          </a:extLst>
        </xdr:cNvPr>
        <xdr:cNvSpPr>
          <a:spLocks noChangeShapeType="1"/>
        </xdr:cNvSpPr>
      </xdr:nvSpPr>
      <xdr:spPr bwMode="auto">
        <a:xfrm>
          <a:off x="1104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37" name="Line 7">
          <a:extLst>
            <a:ext uri="{FF2B5EF4-FFF2-40B4-BE49-F238E27FC236}">
              <a16:creationId xmlns="" xmlns:a16="http://schemas.microsoft.com/office/drawing/2014/main" id="{00000000-0008-0000-0500-000041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38" name="Line 7">
          <a:extLst>
            <a:ext uri="{FF2B5EF4-FFF2-40B4-BE49-F238E27FC236}">
              <a16:creationId xmlns="" xmlns:a16="http://schemas.microsoft.com/office/drawing/2014/main" id="{00000000-0008-0000-0500-000042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180975</xdr:colOff>
      <xdr:row>62</xdr:row>
      <xdr:rowOff>0</xdr:rowOff>
    </xdr:to>
    <xdr:sp macro="" textlink="">
      <xdr:nvSpPr>
        <xdr:cNvPr id="92739" name="Line 6">
          <a:extLst>
            <a:ext uri="{FF2B5EF4-FFF2-40B4-BE49-F238E27FC236}">
              <a16:creationId xmlns="" xmlns:a16="http://schemas.microsoft.com/office/drawing/2014/main" id="{00000000-0008-0000-0500-0000436A0100}"/>
            </a:ext>
          </a:extLst>
        </xdr:cNvPr>
        <xdr:cNvSpPr>
          <a:spLocks noChangeShapeType="1"/>
        </xdr:cNvSpPr>
      </xdr:nvSpPr>
      <xdr:spPr bwMode="auto">
        <a:xfrm>
          <a:off x="1104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40" name="Line 7">
          <a:extLst>
            <a:ext uri="{FF2B5EF4-FFF2-40B4-BE49-F238E27FC236}">
              <a16:creationId xmlns="" xmlns:a16="http://schemas.microsoft.com/office/drawing/2014/main" id="{00000000-0008-0000-0500-000044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41" name="Line 7">
          <a:extLst>
            <a:ext uri="{FF2B5EF4-FFF2-40B4-BE49-F238E27FC236}">
              <a16:creationId xmlns="" xmlns:a16="http://schemas.microsoft.com/office/drawing/2014/main" id="{00000000-0008-0000-0500-000045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180975</xdr:colOff>
      <xdr:row>62</xdr:row>
      <xdr:rowOff>0</xdr:rowOff>
    </xdr:to>
    <xdr:sp macro="" textlink="">
      <xdr:nvSpPr>
        <xdr:cNvPr id="92742" name="Line 6">
          <a:extLst>
            <a:ext uri="{FF2B5EF4-FFF2-40B4-BE49-F238E27FC236}">
              <a16:creationId xmlns="" xmlns:a16="http://schemas.microsoft.com/office/drawing/2014/main" id="{00000000-0008-0000-0500-0000466A0100}"/>
            </a:ext>
          </a:extLst>
        </xdr:cNvPr>
        <xdr:cNvSpPr>
          <a:spLocks noChangeShapeType="1"/>
        </xdr:cNvSpPr>
      </xdr:nvSpPr>
      <xdr:spPr bwMode="auto">
        <a:xfrm>
          <a:off x="11049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43" name="Line 7">
          <a:extLst>
            <a:ext uri="{FF2B5EF4-FFF2-40B4-BE49-F238E27FC236}">
              <a16:creationId xmlns="" xmlns:a16="http://schemas.microsoft.com/office/drawing/2014/main" id="{00000000-0008-0000-0500-000047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44" name="Line 7">
          <a:extLst>
            <a:ext uri="{FF2B5EF4-FFF2-40B4-BE49-F238E27FC236}">
              <a16:creationId xmlns="" xmlns:a16="http://schemas.microsoft.com/office/drawing/2014/main" id="{00000000-0008-0000-0500-000048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45" name="Line 7">
          <a:extLst>
            <a:ext uri="{FF2B5EF4-FFF2-40B4-BE49-F238E27FC236}">
              <a16:creationId xmlns="" xmlns:a16="http://schemas.microsoft.com/office/drawing/2014/main" id="{00000000-0008-0000-0500-000049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46" name="Line 7">
          <a:extLst>
            <a:ext uri="{FF2B5EF4-FFF2-40B4-BE49-F238E27FC236}">
              <a16:creationId xmlns="" xmlns:a16="http://schemas.microsoft.com/office/drawing/2014/main" id="{00000000-0008-0000-0500-00004A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92747" name="Line 7">
          <a:extLst>
            <a:ext uri="{FF2B5EF4-FFF2-40B4-BE49-F238E27FC236}">
              <a16:creationId xmlns="" xmlns:a16="http://schemas.microsoft.com/office/drawing/2014/main" id="{00000000-0008-0000-0500-00004B6A0100}"/>
            </a:ext>
          </a:extLst>
        </xdr:cNvPr>
        <xdr:cNvSpPr>
          <a:spLocks noChangeShapeType="1"/>
        </xdr:cNvSpPr>
      </xdr:nvSpPr>
      <xdr:spPr bwMode="auto">
        <a:xfrm>
          <a:off x="10668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180975</xdr:colOff>
      <xdr:row>62</xdr:row>
      <xdr:rowOff>0</xdr:rowOff>
    </xdr:to>
    <xdr:sp macro="" textlink="">
      <xdr:nvSpPr>
        <xdr:cNvPr id="92748" name="Line 6">
          <a:extLst>
            <a:ext uri="{FF2B5EF4-FFF2-40B4-BE49-F238E27FC236}">
              <a16:creationId xmlns="" xmlns:a16="http://schemas.microsoft.com/office/drawing/2014/main" id="{00000000-0008-0000-0500-00004C6A0100}"/>
            </a:ext>
          </a:extLst>
        </xdr:cNvPr>
        <xdr:cNvSpPr>
          <a:spLocks noChangeShapeType="1"/>
        </xdr:cNvSpPr>
      </xdr:nvSpPr>
      <xdr:spPr bwMode="auto">
        <a:xfrm>
          <a:off x="8763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49" name="Line 7">
          <a:extLst>
            <a:ext uri="{FF2B5EF4-FFF2-40B4-BE49-F238E27FC236}">
              <a16:creationId xmlns="" xmlns:a16="http://schemas.microsoft.com/office/drawing/2014/main" id="{00000000-0008-0000-0500-00004D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180975</xdr:colOff>
      <xdr:row>62</xdr:row>
      <xdr:rowOff>0</xdr:rowOff>
    </xdr:to>
    <xdr:sp macro="" textlink="">
      <xdr:nvSpPr>
        <xdr:cNvPr id="92750" name="Line 6">
          <a:extLst>
            <a:ext uri="{FF2B5EF4-FFF2-40B4-BE49-F238E27FC236}">
              <a16:creationId xmlns="" xmlns:a16="http://schemas.microsoft.com/office/drawing/2014/main" id="{00000000-0008-0000-0500-00004E6A0100}"/>
            </a:ext>
          </a:extLst>
        </xdr:cNvPr>
        <xdr:cNvSpPr>
          <a:spLocks noChangeShapeType="1"/>
        </xdr:cNvSpPr>
      </xdr:nvSpPr>
      <xdr:spPr bwMode="auto">
        <a:xfrm>
          <a:off x="8763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51" name="Line 7">
          <a:extLst>
            <a:ext uri="{FF2B5EF4-FFF2-40B4-BE49-F238E27FC236}">
              <a16:creationId xmlns="" xmlns:a16="http://schemas.microsoft.com/office/drawing/2014/main" id="{00000000-0008-0000-0500-00004F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180975</xdr:colOff>
      <xdr:row>62</xdr:row>
      <xdr:rowOff>0</xdr:rowOff>
    </xdr:to>
    <xdr:sp macro="" textlink="">
      <xdr:nvSpPr>
        <xdr:cNvPr id="92752" name="Line 11">
          <a:extLst>
            <a:ext uri="{FF2B5EF4-FFF2-40B4-BE49-F238E27FC236}">
              <a16:creationId xmlns="" xmlns:a16="http://schemas.microsoft.com/office/drawing/2014/main" id="{00000000-0008-0000-0500-0000506A0100}"/>
            </a:ext>
          </a:extLst>
        </xdr:cNvPr>
        <xdr:cNvSpPr>
          <a:spLocks noChangeShapeType="1"/>
        </xdr:cNvSpPr>
      </xdr:nvSpPr>
      <xdr:spPr bwMode="auto">
        <a:xfrm>
          <a:off x="8763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180975</xdr:colOff>
      <xdr:row>62</xdr:row>
      <xdr:rowOff>0</xdr:rowOff>
    </xdr:to>
    <xdr:sp macro="" textlink="">
      <xdr:nvSpPr>
        <xdr:cNvPr id="92753" name="Line 6">
          <a:extLst>
            <a:ext uri="{FF2B5EF4-FFF2-40B4-BE49-F238E27FC236}">
              <a16:creationId xmlns="" xmlns:a16="http://schemas.microsoft.com/office/drawing/2014/main" id="{00000000-0008-0000-0500-0000516A0100}"/>
            </a:ext>
          </a:extLst>
        </xdr:cNvPr>
        <xdr:cNvSpPr>
          <a:spLocks noChangeShapeType="1"/>
        </xdr:cNvSpPr>
      </xdr:nvSpPr>
      <xdr:spPr bwMode="auto">
        <a:xfrm>
          <a:off x="8763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54" name="Line 7">
          <a:extLst>
            <a:ext uri="{FF2B5EF4-FFF2-40B4-BE49-F238E27FC236}">
              <a16:creationId xmlns="" xmlns:a16="http://schemas.microsoft.com/office/drawing/2014/main" id="{00000000-0008-0000-0500-000052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180975</xdr:colOff>
      <xdr:row>62</xdr:row>
      <xdr:rowOff>0</xdr:rowOff>
    </xdr:to>
    <xdr:sp macro="" textlink="">
      <xdr:nvSpPr>
        <xdr:cNvPr id="92755" name="Line 6">
          <a:extLst>
            <a:ext uri="{FF2B5EF4-FFF2-40B4-BE49-F238E27FC236}">
              <a16:creationId xmlns="" xmlns:a16="http://schemas.microsoft.com/office/drawing/2014/main" id="{00000000-0008-0000-0500-0000536A0100}"/>
            </a:ext>
          </a:extLst>
        </xdr:cNvPr>
        <xdr:cNvSpPr>
          <a:spLocks noChangeShapeType="1"/>
        </xdr:cNvSpPr>
      </xdr:nvSpPr>
      <xdr:spPr bwMode="auto">
        <a:xfrm>
          <a:off x="8763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56" name="Line 7">
          <a:extLst>
            <a:ext uri="{FF2B5EF4-FFF2-40B4-BE49-F238E27FC236}">
              <a16:creationId xmlns="" xmlns:a16="http://schemas.microsoft.com/office/drawing/2014/main" id="{00000000-0008-0000-0500-000054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180975</xdr:colOff>
      <xdr:row>62</xdr:row>
      <xdr:rowOff>0</xdr:rowOff>
    </xdr:to>
    <xdr:sp macro="" textlink="">
      <xdr:nvSpPr>
        <xdr:cNvPr id="92757" name="Line 6">
          <a:extLst>
            <a:ext uri="{FF2B5EF4-FFF2-40B4-BE49-F238E27FC236}">
              <a16:creationId xmlns="" xmlns:a16="http://schemas.microsoft.com/office/drawing/2014/main" id="{00000000-0008-0000-0500-0000556A0100}"/>
            </a:ext>
          </a:extLst>
        </xdr:cNvPr>
        <xdr:cNvSpPr>
          <a:spLocks noChangeShapeType="1"/>
        </xdr:cNvSpPr>
      </xdr:nvSpPr>
      <xdr:spPr bwMode="auto">
        <a:xfrm>
          <a:off x="8763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58" name="Line 7">
          <a:extLst>
            <a:ext uri="{FF2B5EF4-FFF2-40B4-BE49-F238E27FC236}">
              <a16:creationId xmlns="" xmlns:a16="http://schemas.microsoft.com/office/drawing/2014/main" id="{00000000-0008-0000-0500-000056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59" name="Line 7">
          <a:extLst>
            <a:ext uri="{FF2B5EF4-FFF2-40B4-BE49-F238E27FC236}">
              <a16:creationId xmlns="" xmlns:a16="http://schemas.microsoft.com/office/drawing/2014/main" id="{00000000-0008-0000-0500-000057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180975</xdr:colOff>
      <xdr:row>62</xdr:row>
      <xdr:rowOff>0</xdr:rowOff>
    </xdr:to>
    <xdr:sp macro="" textlink="">
      <xdr:nvSpPr>
        <xdr:cNvPr id="92760" name="Line 6">
          <a:extLst>
            <a:ext uri="{FF2B5EF4-FFF2-40B4-BE49-F238E27FC236}">
              <a16:creationId xmlns="" xmlns:a16="http://schemas.microsoft.com/office/drawing/2014/main" id="{00000000-0008-0000-0500-0000586A0100}"/>
            </a:ext>
          </a:extLst>
        </xdr:cNvPr>
        <xdr:cNvSpPr>
          <a:spLocks noChangeShapeType="1"/>
        </xdr:cNvSpPr>
      </xdr:nvSpPr>
      <xdr:spPr bwMode="auto">
        <a:xfrm>
          <a:off x="8763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61" name="Line 7">
          <a:extLst>
            <a:ext uri="{FF2B5EF4-FFF2-40B4-BE49-F238E27FC236}">
              <a16:creationId xmlns="" xmlns:a16="http://schemas.microsoft.com/office/drawing/2014/main" id="{00000000-0008-0000-0500-000059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62" name="Line 7">
          <a:extLst>
            <a:ext uri="{FF2B5EF4-FFF2-40B4-BE49-F238E27FC236}">
              <a16:creationId xmlns="" xmlns:a16="http://schemas.microsoft.com/office/drawing/2014/main" id="{00000000-0008-0000-0500-00005A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180975</xdr:colOff>
      <xdr:row>62</xdr:row>
      <xdr:rowOff>0</xdr:rowOff>
    </xdr:to>
    <xdr:sp macro="" textlink="">
      <xdr:nvSpPr>
        <xdr:cNvPr id="92763" name="Line 6">
          <a:extLst>
            <a:ext uri="{FF2B5EF4-FFF2-40B4-BE49-F238E27FC236}">
              <a16:creationId xmlns="" xmlns:a16="http://schemas.microsoft.com/office/drawing/2014/main" id="{00000000-0008-0000-0500-00005B6A0100}"/>
            </a:ext>
          </a:extLst>
        </xdr:cNvPr>
        <xdr:cNvSpPr>
          <a:spLocks noChangeShapeType="1"/>
        </xdr:cNvSpPr>
      </xdr:nvSpPr>
      <xdr:spPr bwMode="auto">
        <a:xfrm>
          <a:off x="8763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64" name="Line 7">
          <a:extLst>
            <a:ext uri="{FF2B5EF4-FFF2-40B4-BE49-F238E27FC236}">
              <a16:creationId xmlns="" xmlns:a16="http://schemas.microsoft.com/office/drawing/2014/main" id="{00000000-0008-0000-0500-00005C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65" name="Line 7">
          <a:extLst>
            <a:ext uri="{FF2B5EF4-FFF2-40B4-BE49-F238E27FC236}">
              <a16:creationId xmlns="" xmlns:a16="http://schemas.microsoft.com/office/drawing/2014/main" id="{00000000-0008-0000-0500-00005D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66" name="Line 7">
          <a:extLst>
            <a:ext uri="{FF2B5EF4-FFF2-40B4-BE49-F238E27FC236}">
              <a16:creationId xmlns="" xmlns:a16="http://schemas.microsoft.com/office/drawing/2014/main" id="{00000000-0008-0000-0500-00005E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67" name="Line 7">
          <a:extLst>
            <a:ext uri="{FF2B5EF4-FFF2-40B4-BE49-F238E27FC236}">
              <a16:creationId xmlns="" xmlns:a16="http://schemas.microsoft.com/office/drawing/2014/main" id="{00000000-0008-0000-0500-00005F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92768" name="Line 7">
          <a:extLst>
            <a:ext uri="{FF2B5EF4-FFF2-40B4-BE49-F238E27FC236}">
              <a16:creationId xmlns="" xmlns:a16="http://schemas.microsoft.com/office/drawing/2014/main" id="{00000000-0008-0000-0500-0000606A0100}"/>
            </a:ext>
          </a:extLst>
        </xdr:cNvPr>
        <xdr:cNvSpPr>
          <a:spLocks noChangeShapeType="1"/>
        </xdr:cNvSpPr>
      </xdr:nvSpPr>
      <xdr:spPr bwMode="auto">
        <a:xfrm>
          <a:off x="8382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180975</xdr:colOff>
      <xdr:row>62</xdr:row>
      <xdr:rowOff>0</xdr:rowOff>
    </xdr:to>
    <xdr:sp macro="" textlink="">
      <xdr:nvSpPr>
        <xdr:cNvPr id="92769" name="Line 6">
          <a:extLst>
            <a:ext uri="{FF2B5EF4-FFF2-40B4-BE49-F238E27FC236}">
              <a16:creationId xmlns="" xmlns:a16="http://schemas.microsoft.com/office/drawing/2014/main" id="{00000000-0008-0000-0500-0000616A0100}"/>
            </a:ext>
          </a:extLst>
        </xdr:cNvPr>
        <xdr:cNvSpPr>
          <a:spLocks noChangeShapeType="1"/>
        </xdr:cNvSpPr>
      </xdr:nvSpPr>
      <xdr:spPr bwMode="auto">
        <a:xfrm>
          <a:off x="952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70" name="Line 7">
          <a:extLst>
            <a:ext uri="{FF2B5EF4-FFF2-40B4-BE49-F238E27FC236}">
              <a16:creationId xmlns="" xmlns:a16="http://schemas.microsoft.com/office/drawing/2014/main" id="{00000000-0008-0000-0500-000062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180975</xdr:colOff>
      <xdr:row>62</xdr:row>
      <xdr:rowOff>0</xdr:rowOff>
    </xdr:to>
    <xdr:sp macro="" textlink="">
      <xdr:nvSpPr>
        <xdr:cNvPr id="92771" name="Line 6">
          <a:extLst>
            <a:ext uri="{FF2B5EF4-FFF2-40B4-BE49-F238E27FC236}">
              <a16:creationId xmlns="" xmlns:a16="http://schemas.microsoft.com/office/drawing/2014/main" id="{00000000-0008-0000-0500-0000636A0100}"/>
            </a:ext>
          </a:extLst>
        </xdr:cNvPr>
        <xdr:cNvSpPr>
          <a:spLocks noChangeShapeType="1"/>
        </xdr:cNvSpPr>
      </xdr:nvSpPr>
      <xdr:spPr bwMode="auto">
        <a:xfrm>
          <a:off x="952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72" name="Line 7">
          <a:extLst>
            <a:ext uri="{FF2B5EF4-FFF2-40B4-BE49-F238E27FC236}">
              <a16:creationId xmlns="" xmlns:a16="http://schemas.microsoft.com/office/drawing/2014/main" id="{00000000-0008-0000-0500-000064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180975</xdr:colOff>
      <xdr:row>62</xdr:row>
      <xdr:rowOff>0</xdr:rowOff>
    </xdr:to>
    <xdr:sp macro="" textlink="">
      <xdr:nvSpPr>
        <xdr:cNvPr id="92773" name="Line 11">
          <a:extLst>
            <a:ext uri="{FF2B5EF4-FFF2-40B4-BE49-F238E27FC236}">
              <a16:creationId xmlns="" xmlns:a16="http://schemas.microsoft.com/office/drawing/2014/main" id="{00000000-0008-0000-0500-0000656A0100}"/>
            </a:ext>
          </a:extLst>
        </xdr:cNvPr>
        <xdr:cNvSpPr>
          <a:spLocks noChangeShapeType="1"/>
        </xdr:cNvSpPr>
      </xdr:nvSpPr>
      <xdr:spPr bwMode="auto">
        <a:xfrm>
          <a:off x="952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180975</xdr:colOff>
      <xdr:row>62</xdr:row>
      <xdr:rowOff>0</xdr:rowOff>
    </xdr:to>
    <xdr:sp macro="" textlink="">
      <xdr:nvSpPr>
        <xdr:cNvPr id="92774" name="Line 6">
          <a:extLst>
            <a:ext uri="{FF2B5EF4-FFF2-40B4-BE49-F238E27FC236}">
              <a16:creationId xmlns="" xmlns:a16="http://schemas.microsoft.com/office/drawing/2014/main" id="{00000000-0008-0000-0500-0000666A0100}"/>
            </a:ext>
          </a:extLst>
        </xdr:cNvPr>
        <xdr:cNvSpPr>
          <a:spLocks noChangeShapeType="1"/>
        </xdr:cNvSpPr>
      </xdr:nvSpPr>
      <xdr:spPr bwMode="auto">
        <a:xfrm>
          <a:off x="952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75" name="Line 7">
          <a:extLst>
            <a:ext uri="{FF2B5EF4-FFF2-40B4-BE49-F238E27FC236}">
              <a16:creationId xmlns="" xmlns:a16="http://schemas.microsoft.com/office/drawing/2014/main" id="{00000000-0008-0000-0500-000067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180975</xdr:colOff>
      <xdr:row>62</xdr:row>
      <xdr:rowOff>0</xdr:rowOff>
    </xdr:to>
    <xdr:sp macro="" textlink="">
      <xdr:nvSpPr>
        <xdr:cNvPr id="92776" name="Line 6">
          <a:extLst>
            <a:ext uri="{FF2B5EF4-FFF2-40B4-BE49-F238E27FC236}">
              <a16:creationId xmlns="" xmlns:a16="http://schemas.microsoft.com/office/drawing/2014/main" id="{00000000-0008-0000-0500-0000686A0100}"/>
            </a:ext>
          </a:extLst>
        </xdr:cNvPr>
        <xdr:cNvSpPr>
          <a:spLocks noChangeShapeType="1"/>
        </xdr:cNvSpPr>
      </xdr:nvSpPr>
      <xdr:spPr bwMode="auto">
        <a:xfrm>
          <a:off x="952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77" name="Line 7">
          <a:extLst>
            <a:ext uri="{FF2B5EF4-FFF2-40B4-BE49-F238E27FC236}">
              <a16:creationId xmlns="" xmlns:a16="http://schemas.microsoft.com/office/drawing/2014/main" id="{00000000-0008-0000-0500-000069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180975</xdr:colOff>
      <xdr:row>62</xdr:row>
      <xdr:rowOff>0</xdr:rowOff>
    </xdr:to>
    <xdr:sp macro="" textlink="">
      <xdr:nvSpPr>
        <xdr:cNvPr id="92778" name="Line 6">
          <a:extLst>
            <a:ext uri="{FF2B5EF4-FFF2-40B4-BE49-F238E27FC236}">
              <a16:creationId xmlns="" xmlns:a16="http://schemas.microsoft.com/office/drawing/2014/main" id="{00000000-0008-0000-0500-00006A6A0100}"/>
            </a:ext>
          </a:extLst>
        </xdr:cNvPr>
        <xdr:cNvSpPr>
          <a:spLocks noChangeShapeType="1"/>
        </xdr:cNvSpPr>
      </xdr:nvSpPr>
      <xdr:spPr bwMode="auto">
        <a:xfrm>
          <a:off x="952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79" name="Line 7">
          <a:extLst>
            <a:ext uri="{FF2B5EF4-FFF2-40B4-BE49-F238E27FC236}">
              <a16:creationId xmlns="" xmlns:a16="http://schemas.microsoft.com/office/drawing/2014/main" id="{00000000-0008-0000-0500-00006B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80" name="Line 7">
          <a:extLst>
            <a:ext uri="{FF2B5EF4-FFF2-40B4-BE49-F238E27FC236}">
              <a16:creationId xmlns="" xmlns:a16="http://schemas.microsoft.com/office/drawing/2014/main" id="{00000000-0008-0000-0500-00006C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180975</xdr:colOff>
      <xdr:row>62</xdr:row>
      <xdr:rowOff>0</xdr:rowOff>
    </xdr:to>
    <xdr:sp macro="" textlink="">
      <xdr:nvSpPr>
        <xdr:cNvPr id="92781" name="Line 6">
          <a:extLst>
            <a:ext uri="{FF2B5EF4-FFF2-40B4-BE49-F238E27FC236}">
              <a16:creationId xmlns="" xmlns:a16="http://schemas.microsoft.com/office/drawing/2014/main" id="{00000000-0008-0000-0500-00006D6A0100}"/>
            </a:ext>
          </a:extLst>
        </xdr:cNvPr>
        <xdr:cNvSpPr>
          <a:spLocks noChangeShapeType="1"/>
        </xdr:cNvSpPr>
      </xdr:nvSpPr>
      <xdr:spPr bwMode="auto">
        <a:xfrm>
          <a:off x="952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82" name="Line 7">
          <a:extLst>
            <a:ext uri="{FF2B5EF4-FFF2-40B4-BE49-F238E27FC236}">
              <a16:creationId xmlns="" xmlns:a16="http://schemas.microsoft.com/office/drawing/2014/main" id="{00000000-0008-0000-0500-00006E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83" name="Line 7">
          <a:extLst>
            <a:ext uri="{FF2B5EF4-FFF2-40B4-BE49-F238E27FC236}">
              <a16:creationId xmlns="" xmlns:a16="http://schemas.microsoft.com/office/drawing/2014/main" id="{00000000-0008-0000-0500-00006F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180975</xdr:colOff>
      <xdr:row>62</xdr:row>
      <xdr:rowOff>0</xdr:rowOff>
    </xdr:to>
    <xdr:sp macro="" textlink="">
      <xdr:nvSpPr>
        <xdr:cNvPr id="92784" name="Line 6">
          <a:extLst>
            <a:ext uri="{FF2B5EF4-FFF2-40B4-BE49-F238E27FC236}">
              <a16:creationId xmlns="" xmlns:a16="http://schemas.microsoft.com/office/drawing/2014/main" id="{00000000-0008-0000-0500-0000706A0100}"/>
            </a:ext>
          </a:extLst>
        </xdr:cNvPr>
        <xdr:cNvSpPr>
          <a:spLocks noChangeShapeType="1"/>
        </xdr:cNvSpPr>
      </xdr:nvSpPr>
      <xdr:spPr bwMode="auto">
        <a:xfrm>
          <a:off x="9525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85" name="Line 7">
          <a:extLst>
            <a:ext uri="{FF2B5EF4-FFF2-40B4-BE49-F238E27FC236}">
              <a16:creationId xmlns="" xmlns:a16="http://schemas.microsoft.com/office/drawing/2014/main" id="{00000000-0008-0000-0500-000071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86" name="Line 7">
          <a:extLst>
            <a:ext uri="{FF2B5EF4-FFF2-40B4-BE49-F238E27FC236}">
              <a16:creationId xmlns="" xmlns:a16="http://schemas.microsoft.com/office/drawing/2014/main" id="{00000000-0008-0000-0500-000072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87" name="Line 7">
          <a:extLst>
            <a:ext uri="{FF2B5EF4-FFF2-40B4-BE49-F238E27FC236}">
              <a16:creationId xmlns="" xmlns:a16="http://schemas.microsoft.com/office/drawing/2014/main" id="{00000000-0008-0000-0500-000073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88" name="Line 7">
          <a:extLst>
            <a:ext uri="{FF2B5EF4-FFF2-40B4-BE49-F238E27FC236}">
              <a16:creationId xmlns="" xmlns:a16="http://schemas.microsoft.com/office/drawing/2014/main" id="{00000000-0008-0000-0500-000074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92789" name="Line 7">
          <a:extLst>
            <a:ext uri="{FF2B5EF4-FFF2-40B4-BE49-F238E27FC236}">
              <a16:creationId xmlns="" xmlns:a16="http://schemas.microsoft.com/office/drawing/2014/main" id="{00000000-0008-0000-0500-0000756A0100}"/>
            </a:ext>
          </a:extLst>
        </xdr:cNvPr>
        <xdr:cNvSpPr>
          <a:spLocks noChangeShapeType="1"/>
        </xdr:cNvSpPr>
      </xdr:nvSpPr>
      <xdr:spPr bwMode="auto">
        <a:xfrm>
          <a:off x="9144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180975</xdr:colOff>
      <xdr:row>62</xdr:row>
      <xdr:rowOff>0</xdr:rowOff>
    </xdr:to>
    <xdr:sp macro="" textlink="">
      <xdr:nvSpPr>
        <xdr:cNvPr id="92790" name="Line 6">
          <a:extLst>
            <a:ext uri="{FF2B5EF4-FFF2-40B4-BE49-F238E27FC236}">
              <a16:creationId xmlns="" xmlns:a16="http://schemas.microsoft.com/office/drawing/2014/main" id="{00000000-0008-0000-0500-0000766A0100}"/>
            </a:ext>
          </a:extLst>
        </xdr:cNvPr>
        <xdr:cNvSpPr>
          <a:spLocks noChangeShapeType="1"/>
        </xdr:cNvSpPr>
      </xdr:nvSpPr>
      <xdr:spPr bwMode="auto">
        <a:xfrm>
          <a:off x="10287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791" name="Line 7">
          <a:extLst>
            <a:ext uri="{FF2B5EF4-FFF2-40B4-BE49-F238E27FC236}">
              <a16:creationId xmlns="" xmlns:a16="http://schemas.microsoft.com/office/drawing/2014/main" id="{00000000-0008-0000-0500-000077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180975</xdr:colOff>
      <xdr:row>62</xdr:row>
      <xdr:rowOff>0</xdr:rowOff>
    </xdr:to>
    <xdr:sp macro="" textlink="">
      <xdr:nvSpPr>
        <xdr:cNvPr id="92792" name="Line 6">
          <a:extLst>
            <a:ext uri="{FF2B5EF4-FFF2-40B4-BE49-F238E27FC236}">
              <a16:creationId xmlns="" xmlns:a16="http://schemas.microsoft.com/office/drawing/2014/main" id="{00000000-0008-0000-0500-0000786A0100}"/>
            </a:ext>
          </a:extLst>
        </xdr:cNvPr>
        <xdr:cNvSpPr>
          <a:spLocks noChangeShapeType="1"/>
        </xdr:cNvSpPr>
      </xdr:nvSpPr>
      <xdr:spPr bwMode="auto">
        <a:xfrm>
          <a:off x="10287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793" name="Line 7">
          <a:extLst>
            <a:ext uri="{FF2B5EF4-FFF2-40B4-BE49-F238E27FC236}">
              <a16:creationId xmlns="" xmlns:a16="http://schemas.microsoft.com/office/drawing/2014/main" id="{00000000-0008-0000-0500-000079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180975</xdr:colOff>
      <xdr:row>62</xdr:row>
      <xdr:rowOff>0</xdr:rowOff>
    </xdr:to>
    <xdr:sp macro="" textlink="">
      <xdr:nvSpPr>
        <xdr:cNvPr id="92794" name="Line 11">
          <a:extLst>
            <a:ext uri="{FF2B5EF4-FFF2-40B4-BE49-F238E27FC236}">
              <a16:creationId xmlns="" xmlns:a16="http://schemas.microsoft.com/office/drawing/2014/main" id="{00000000-0008-0000-0500-00007A6A0100}"/>
            </a:ext>
          </a:extLst>
        </xdr:cNvPr>
        <xdr:cNvSpPr>
          <a:spLocks noChangeShapeType="1"/>
        </xdr:cNvSpPr>
      </xdr:nvSpPr>
      <xdr:spPr bwMode="auto">
        <a:xfrm>
          <a:off x="10287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180975</xdr:colOff>
      <xdr:row>62</xdr:row>
      <xdr:rowOff>0</xdr:rowOff>
    </xdr:to>
    <xdr:sp macro="" textlink="">
      <xdr:nvSpPr>
        <xdr:cNvPr id="92795" name="Line 6">
          <a:extLst>
            <a:ext uri="{FF2B5EF4-FFF2-40B4-BE49-F238E27FC236}">
              <a16:creationId xmlns="" xmlns:a16="http://schemas.microsoft.com/office/drawing/2014/main" id="{00000000-0008-0000-0500-00007B6A0100}"/>
            </a:ext>
          </a:extLst>
        </xdr:cNvPr>
        <xdr:cNvSpPr>
          <a:spLocks noChangeShapeType="1"/>
        </xdr:cNvSpPr>
      </xdr:nvSpPr>
      <xdr:spPr bwMode="auto">
        <a:xfrm>
          <a:off x="10287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796" name="Line 7">
          <a:extLst>
            <a:ext uri="{FF2B5EF4-FFF2-40B4-BE49-F238E27FC236}">
              <a16:creationId xmlns="" xmlns:a16="http://schemas.microsoft.com/office/drawing/2014/main" id="{00000000-0008-0000-0500-00007C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180975</xdr:colOff>
      <xdr:row>62</xdr:row>
      <xdr:rowOff>0</xdr:rowOff>
    </xdr:to>
    <xdr:sp macro="" textlink="">
      <xdr:nvSpPr>
        <xdr:cNvPr id="92797" name="Line 6">
          <a:extLst>
            <a:ext uri="{FF2B5EF4-FFF2-40B4-BE49-F238E27FC236}">
              <a16:creationId xmlns="" xmlns:a16="http://schemas.microsoft.com/office/drawing/2014/main" id="{00000000-0008-0000-0500-00007D6A0100}"/>
            </a:ext>
          </a:extLst>
        </xdr:cNvPr>
        <xdr:cNvSpPr>
          <a:spLocks noChangeShapeType="1"/>
        </xdr:cNvSpPr>
      </xdr:nvSpPr>
      <xdr:spPr bwMode="auto">
        <a:xfrm>
          <a:off x="10287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798" name="Line 7">
          <a:extLst>
            <a:ext uri="{FF2B5EF4-FFF2-40B4-BE49-F238E27FC236}">
              <a16:creationId xmlns="" xmlns:a16="http://schemas.microsoft.com/office/drawing/2014/main" id="{00000000-0008-0000-0500-00007E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180975</xdr:colOff>
      <xdr:row>62</xdr:row>
      <xdr:rowOff>0</xdr:rowOff>
    </xdr:to>
    <xdr:sp macro="" textlink="">
      <xdr:nvSpPr>
        <xdr:cNvPr id="92799" name="Line 6">
          <a:extLst>
            <a:ext uri="{FF2B5EF4-FFF2-40B4-BE49-F238E27FC236}">
              <a16:creationId xmlns="" xmlns:a16="http://schemas.microsoft.com/office/drawing/2014/main" id="{00000000-0008-0000-0500-00007F6A0100}"/>
            </a:ext>
          </a:extLst>
        </xdr:cNvPr>
        <xdr:cNvSpPr>
          <a:spLocks noChangeShapeType="1"/>
        </xdr:cNvSpPr>
      </xdr:nvSpPr>
      <xdr:spPr bwMode="auto">
        <a:xfrm>
          <a:off x="10287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800" name="Line 7">
          <a:extLst>
            <a:ext uri="{FF2B5EF4-FFF2-40B4-BE49-F238E27FC236}">
              <a16:creationId xmlns="" xmlns:a16="http://schemas.microsoft.com/office/drawing/2014/main" id="{00000000-0008-0000-0500-000080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801" name="Line 7">
          <a:extLst>
            <a:ext uri="{FF2B5EF4-FFF2-40B4-BE49-F238E27FC236}">
              <a16:creationId xmlns="" xmlns:a16="http://schemas.microsoft.com/office/drawing/2014/main" id="{00000000-0008-0000-0500-000081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180975</xdr:colOff>
      <xdr:row>62</xdr:row>
      <xdr:rowOff>0</xdr:rowOff>
    </xdr:to>
    <xdr:sp macro="" textlink="">
      <xdr:nvSpPr>
        <xdr:cNvPr id="92802" name="Line 6">
          <a:extLst>
            <a:ext uri="{FF2B5EF4-FFF2-40B4-BE49-F238E27FC236}">
              <a16:creationId xmlns="" xmlns:a16="http://schemas.microsoft.com/office/drawing/2014/main" id="{00000000-0008-0000-0500-0000826A0100}"/>
            </a:ext>
          </a:extLst>
        </xdr:cNvPr>
        <xdr:cNvSpPr>
          <a:spLocks noChangeShapeType="1"/>
        </xdr:cNvSpPr>
      </xdr:nvSpPr>
      <xdr:spPr bwMode="auto">
        <a:xfrm>
          <a:off x="10287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803" name="Line 7">
          <a:extLst>
            <a:ext uri="{FF2B5EF4-FFF2-40B4-BE49-F238E27FC236}">
              <a16:creationId xmlns="" xmlns:a16="http://schemas.microsoft.com/office/drawing/2014/main" id="{00000000-0008-0000-0500-000083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804" name="Line 7">
          <a:extLst>
            <a:ext uri="{FF2B5EF4-FFF2-40B4-BE49-F238E27FC236}">
              <a16:creationId xmlns="" xmlns:a16="http://schemas.microsoft.com/office/drawing/2014/main" id="{00000000-0008-0000-0500-000084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180975</xdr:colOff>
      <xdr:row>62</xdr:row>
      <xdr:rowOff>0</xdr:rowOff>
    </xdr:to>
    <xdr:sp macro="" textlink="">
      <xdr:nvSpPr>
        <xdr:cNvPr id="92805" name="Line 6">
          <a:extLst>
            <a:ext uri="{FF2B5EF4-FFF2-40B4-BE49-F238E27FC236}">
              <a16:creationId xmlns="" xmlns:a16="http://schemas.microsoft.com/office/drawing/2014/main" id="{00000000-0008-0000-0500-0000856A0100}"/>
            </a:ext>
          </a:extLst>
        </xdr:cNvPr>
        <xdr:cNvSpPr>
          <a:spLocks noChangeShapeType="1"/>
        </xdr:cNvSpPr>
      </xdr:nvSpPr>
      <xdr:spPr bwMode="auto">
        <a:xfrm>
          <a:off x="10287000" y="12372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806" name="Line 7">
          <a:extLst>
            <a:ext uri="{FF2B5EF4-FFF2-40B4-BE49-F238E27FC236}">
              <a16:creationId xmlns="" xmlns:a16="http://schemas.microsoft.com/office/drawing/2014/main" id="{00000000-0008-0000-0500-000086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807" name="Line 7">
          <a:extLst>
            <a:ext uri="{FF2B5EF4-FFF2-40B4-BE49-F238E27FC236}">
              <a16:creationId xmlns="" xmlns:a16="http://schemas.microsoft.com/office/drawing/2014/main" id="{00000000-0008-0000-0500-000087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808" name="Line 7">
          <a:extLst>
            <a:ext uri="{FF2B5EF4-FFF2-40B4-BE49-F238E27FC236}">
              <a16:creationId xmlns="" xmlns:a16="http://schemas.microsoft.com/office/drawing/2014/main" id="{00000000-0008-0000-0500-000088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809" name="Line 7">
          <a:extLst>
            <a:ext uri="{FF2B5EF4-FFF2-40B4-BE49-F238E27FC236}">
              <a16:creationId xmlns="" xmlns:a16="http://schemas.microsoft.com/office/drawing/2014/main" id="{00000000-0008-0000-0500-000089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92810" name="Line 7">
          <a:extLst>
            <a:ext uri="{FF2B5EF4-FFF2-40B4-BE49-F238E27FC236}">
              <a16:creationId xmlns="" xmlns:a16="http://schemas.microsoft.com/office/drawing/2014/main" id="{00000000-0008-0000-0500-00008A6A0100}"/>
            </a:ext>
          </a:extLst>
        </xdr:cNvPr>
        <xdr:cNvSpPr>
          <a:spLocks noChangeShapeType="1"/>
        </xdr:cNvSpPr>
      </xdr:nvSpPr>
      <xdr:spPr bwMode="auto">
        <a:xfrm>
          <a:off x="990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11" name="Line 7">
          <a:extLst>
            <a:ext uri="{FF2B5EF4-FFF2-40B4-BE49-F238E27FC236}">
              <a16:creationId xmlns="" xmlns:a16="http://schemas.microsoft.com/office/drawing/2014/main" id="{00000000-0008-0000-0500-00008B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12" name="Line 7">
          <a:extLst>
            <a:ext uri="{FF2B5EF4-FFF2-40B4-BE49-F238E27FC236}">
              <a16:creationId xmlns="" xmlns:a16="http://schemas.microsoft.com/office/drawing/2014/main" id="{00000000-0008-0000-0500-00008C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13" name="Line 7">
          <a:extLst>
            <a:ext uri="{FF2B5EF4-FFF2-40B4-BE49-F238E27FC236}">
              <a16:creationId xmlns="" xmlns:a16="http://schemas.microsoft.com/office/drawing/2014/main" id="{00000000-0008-0000-0500-00008D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14" name="Line 7">
          <a:extLst>
            <a:ext uri="{FF2B5EF4-FFF2-40B4-BE49-F238E27FC236}">
              <a16:creationId xmlns="" xmlns:a16="http://schemas.microsoft.com/office/drawing/2014/main" id="{00000000-0008-0000-0500-00008E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15" name="Line 7">
          <a:extLst>
            <a:ext uri="{FF2B5EF4-FFF2-40B4-BE49-F238E27FC236}">
              <a16:creationId xmlns="" xmlns:a16="http://schemas.microsoft.com/office/drawing/2014/main" id="{00000000-0008-0000-0500-00008F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16" name="Line 7">
          <a:extLst>
            <a:ext uri="{FF2B5EF4-FFF2-40B4-BE49-F238E27FC236}">
              <a16:creationId xmlns="" xmlns:a16="http://schemas.microsoft.com/office/drawing/2014/main" id="{00000000-0008-0000-0500-000090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17" name="Line 7">
          <a:extLst>
            <a:ext uri="{FF2B5EF4-FFF2-40B4-BE49-F238E27FC236}">
              <a16:creationId xmlns="" xmlns:a16="http://schemas.microsoft.com/office/drawing/2014/main" id="{00000000-0008-0000-0500-000091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18" name="Line 7">
          <a:extLst>
            <a:ext uri="{FF2B5EF4-FFF2-40B4-BE49-F238E27FC236}">
              <a16:creationId xmlns="" xmlns:a16="http://schemas.microsoft.com/office/drawing/2014/main" id="{00000000-0008-0000-0500-000092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19" name="Line 7">
          <a:extLst>
            <a:ext uri="{FF2B5EF4-FFF2-40B4-BE49-F238E27FC236}">
              <a16:creationId xmlns="" xmlns:a16="http://schemas.microsoft.com/office/drawing/2014/main" id="{00000000-0008-0000-0500-000093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20" name="Line 7">
          <a:extLst>
            <a:ext uri="{FF2B5EF4-FFF2-40B4-BE49-F238E27FC236}">
              <a16:creationId xmlns="" xmlns:a16="http://schemas.microsoft.com/office/drawing/2014/main" id="{00000000-0008-0000-0500-000094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21" name="Line 7">
          <a:extLst>
            <a:ext uri="{FF2B5EF4-FFF2-40B4-BE49-F238E27FC236}">
              <a16:creationId xmlns="" xmlns:a16="http://schemas.microsoft.com/office/drawing/2014/main" id="{00000000-0008-0000-0500-000095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22" name="Line 7">
          <a:extLst>
            <a:ext uri="{FF2B5EF4-FFF2-40B4-BE49-F238E27FC236}">
              <a16:creationId xmlns="" xmlns:a16="http://schemas.microsoft.com/office/drawing/2014/main" id="{00000000-0008-0000-0500-000096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92823" name="Line 7">
          <a:extLst>
            <a:ext uri="{FF2B5EF4-FFF2-40B4-BE49-F238E27FC236}">
              <a16:creationId xmlns="" xmlns:a16="http://schemas.microsoft.com/office/drawing/2014/main" id="{00000000-0008-0000-0500-0000976A0100}"/>
            </a:ext>
          </a:extLst>
        </xdr:cNvPr>
        <xdr:cNvSpPr>
          <a:spLocks noChangeShapeType="1"/>
        </xdr:cNvSpPr>
      </xdr:nvSpPr>
      <xdr:spPr bwMode="auto">
        <a:xfrm>
          <a:off x="13716000" y="123729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4593" name="Line 6">
          <a:extLst>
            <a:ext uri="{FF2B5EF4-FFF2-40B4-BE49-F238E27FC236}">
              <a16:creationId xmlns="" xmlns:a16="http://schemas.microsoft.com/office/drawing/2014/main" id="{00000000-0008-0000-0300-000081710100}"/>
            </a:ext>
          </a:extLst>
        </xdr:cNvPr>
        <xdr:cNvSpPr>
          <a:spLocks noChangeShapeType="1"/>
        </xdr:cNvSpPr>
      </xdr:nvSpPr>
      <xdr:spPr bwMode="auto">
        <a:xfrm>
          <a:off x="3495675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594" name="Line 7">
          <a:extLst>
            <a:ext uri="{FF2B5EF4-FFF2-40B4-BE49-F238E27FC236}">
              <a16:creationId xmlns="" xmlns:a16="http://schemas.microsoft.com/office/drawing/2014/main" id="{00000000-0008-0000-0300-000082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4595" name="Line 6">
          <a:extLst>
            <a:ext uri="{FF2B5EF4-FFF2-40B4-BE49-F238E27FC236}">
              <a16:creationId xmlns="" xmlns:a16="http://schemas.microsoft.com/office/drawing/2014/main" id="{00000000-0008-0000-0300-000083710100}"/>
            </a:ext>
          </a:extLst>
        </xdr:cNvPr>
        <xdr:cNvSpPr>
          <a:spLocks noChangeShapeType="1"/>
        </xdr:cNvSpPr>
      </xdr:nvSpPr>
      <xdr:spPr bwMode="auto">
        <a:xfrm>
          <a:off x="3495675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596" name="Line 7">
          <a:extLst>
            <a:ext uri="{FF2B5EF4-FFF2-40B4-BE49-F238E27FC236}">
              <a16:creationId xmlns="" xmlns:a16="http://schemas.microsoft.com/office/drawing/2014/main" id="{00000000-0008-0000-0300-000084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4597" name="Line 11">
          <a:extLst>
            <a:ext uri="{FF2B5EF4-FFF2-40B4-BE49-F238E27FC236}">
              <a16:creationId xmlns="" xmlns:a16="http://schemas.microsoft.com/office/drawing/2014/main" id="{00000000-0008-0000-0300-000085710100}"/>
            </a:ext>
          </a:extLst>
        </xdr:cNvPr>
        <xdr:cNvSpPr>
          <a:spLocks noChangeShapeType="1"/>
        </xdr:cNvSpPr>
      </xdr:nvSpPr>
      <xdr:spPr bwMode="auto">
        <a:xfrm>
          <a:off x="3495675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4598" name="Line 6">
          <a:extLst>
            <a:ext uri="{FF2B5EF4-FFF2-40B4-BE49-F238E27FC236}">
              <a16:creationId xmlns="" xmlns:a16="http://schemas.microsoft.com/office/drawing/2014/main" id="{00000000-0008-0000-0300-000086710100}"/>
            </a:ext>
          </a:extLst>
        </xdr:cNvPr>
        <xdr:cNvSpPr>
          <a:spLocks noChangeShapeType="1"/>
        </xdr:cNvSpPr>
      </xdr:nvSpPr>
      <xdr:spPr bwMode="auto">
        <a:xfrm>
          <a:off x="3495675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599" name="Line 7">
          <a:extLst>
            <a:ext uri="{FF2B5EF4-FFF2-40B4-BE49-F238E27FC236}">
              <a16:creationId xmlns="" xmlns:a16="http://schemas.microsoft.com/office/drawing/2014/main" id="{00000000-0008-0000-0300-000087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4600" name="Line 6">
          <a:extLst>
            <a:ext uri="{FF2B5EF4-FFF2-40B4-BE49-F238E27FC236}">
              <a16:creationId xmlns="" xmlns:a16="http://schemas.microsoft.com/office/drawing/2014/main" id="{00000000-0008-0000-0300-000088710100}"/>
            </a:ext>
          </a:extLst>
        </xdr:cNvPr>
        <xdr:cNvSpPr>
          <a:spLocks noChangeShapeType="1"/>
        </xdr:cNvSpPr>
      </xdr:nvSpPr>
      <xdr:spPr bwMode="auto">
        <a:xfrm>
          <a:off x="3495675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601" name="Line 7">
          <a:extLst>
            <a:ext uri="{FF2B5EF4-FFF2-40B4-BE49-F238E27FC236}">
              <a16:creationId xmlns="" xmlns:a16="http://schemas.microsoft.com/office/drawing/2014/main" id="{00000000-0008-0000-0300-000089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4602" name="Line 6">
          <a:extLst>
            <a:ext uri="{FF2B5EF4-FFF2-40B4-BE49-F238E27FC236}">
              <a16:creationId xmlns="" xmlns:a16="http://schemas.microsoft.com/office/drawing/2014/main" id="{00000000-0008-0000-0300-00008A710100}"/>
            </a:ext>
          </a:extLst>
        </xdr:cNvPr>
        <xdr:cNvSpPr>
          <a:spLocks noChangeShapeType="1"/>
        </xdr:cNvSpPr>
      </xdr:nvSpPr>
      <xdr:spPr bwMode="auto">
        <a:xfrm>
          <a:off x="3495675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603" name="Line 7">
          <a:extLst>
            <a:ext uri="{FF2B5EF4-FFF2-40B4-BE49-F238E27FC236}">
              <a16:creationId xmlns="" xmlns:a16="http://schemas.microsoft.com/office/drawing/2014/main" id="{00000000-0008-0000-0300-00008B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604" name="Line 7">
          <a:extLst>
            <a:ext uri="{FF2B5EF4-FFF2-40B4-BE49-F238E27FC236}">
              <a16:creationId xmlns="" xmlns:a16="http://schemas.microsoft.com/office/drawing/2014/main" id="{00000000-0008-0000-0300-00008C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4605" name="Line 6">
          <a:extLst>
            <a:ext uri="{FF2B5EF4-FFF2-40B4-BE49-F238E27FC236}">
              <a16:creationId xmlns="" xmlns:a16="http://schemas.microsoft.com/office/drawing/2014/main" id="{00000000-0008-0000-0300-00008D710100}"/>
            </a:ext>
          </a:extLst>
        </xdr:cNvPr>
        <xdr:cNvSpPr>
          <a:spLocks noChangeShapeType="1"/>
        </xdr:cNvSpPr>
      </xdr:nvSpPr>
      <xdr:spPr bwMode="auto">
        <a:xfrm>
          <a:off x="3495675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606" name="Line 7">
          <a:extLst>
            <a:ext uri="{FF2B5EF4-FFF2-40B4-BE49-F238E27FC236}">
              <a16:creationId xmlns="" xmlns:a16="http://schemas.microsoft.com/office/drawing/2014/main" id="{00000000-0008-0000-0300-00008E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607" name="Line 7">
          <a:extLst>
            <a:ext uri="{FF2B5EF4-FFF2-40B4-BE49-F238E27FC236}">
              <a16:creationId xmlns="" xmlns:a16="http://schemas.microsoft.com/office/drawing/2014/main" id="{00000000-0008-0000-0300-00008F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4608" name="Line 6">
          <a:extLst>
            <a:ext uri="{FF2B5EF4-FFF2-40B4-BE49-F238E27FC236}">
              <a16:creationId xmlns="" xmlns:a16="http://schemas.microsoft.com/office/drawing/2014/main" id="{00000000-0008-0000-0300-000090710100}"/>
            </a:ext>
          </a:extLst>
        </xdr:cNvPr>
        <xdr:cNvSpPr>
          <a:spLocks noChangeShapeType="1"/>
        </xdr:cNvSpPr>
      </xdr:nvSpPr>
      <xdr:spPr bwMode="auto">
        <a:xfrm>
          <a:off x="3495675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609" name="Line 7">
          <a:extLst>
            <a:ext uri="{FF2B5EF4-FFF2-40B4-BE49-F238E27FC236}">
              <a16:creationId xmlns="" xmlns:a16="http://schemas.microsoft.com/office/drawing/2014/main" id="{00000000-0008-0000-0300-000091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610" name="Line 7">
          <a:extLst>
            <a:ext uri="{FF2B5EF4-FFF2-40B4-BE49-F238E27FC236}">
              <a16:creationId xmlns="" xmlns:a16="http://schemas.microsoft.com/office/drawing/2014/main" id="{00000000-0008-0000-0300-000092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611" name="Line 7">
          <a:extLst>
            <a:ext uri="{FF2B5EF4-FFF2-40B4-BE49-F238E27FC236}">
              <a16:creationId xmlns="" xmlns:a16="http://schemas.microsoft.com/office/drawing/2014/main" id="{00000000-0008-0000-0300-000093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612" name="Line 7">
          <a:extLst>
            <a:ext uri="{FF2B5EF4-FFF2-40B4-BE49-F238E27FC236}">
              <a16:creationId xmlns="" xmlns:a16="http://schemas.microsoft.com/office/drawing/2014/main" id="{00000000-0008-0000-0300-000094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4613" name="Line 7">
          <a:extLst>
            <a:ext uri="{FF2B5EF4-FFF2-40B4-BE49-F238E27FC236}">
              <a16:creationId xmlns="" xmlns:a16="http://schemas.microsoft.com/office/drawing/2014/main" id="{00000000-0008-0000-0300-000095710100}"/>
            </a:ext>
          </a:extLst>
        </xdr:cNvPr>
        <xdr:cNvSpPr>
          <a:spLocks noChangeShapeType="1"/>
        </xdr:cNvSpPr>
      </xdr:nvSpPr>
      <xdr:spPr bwMode="auto">
        <a:xfrm>
          <a:off x="3048000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180975</xdr:colOff>
      <xdr:row>62</xdr:row>
      <xdr:rowOff>0</xdr:rowOff>
    </xdr:to>
    <xdr:sp macro="" textlink="">
      <xdr:nvSpPr>
        <xdr:cNvPr id="94614" name="Line 6">
          <a:extLst>
            <a:ext uri="{FF2B5EF4-FFF2-40B4-BE49-F238E27FC236}">
              <a16:creationId xmlns="" xmlns:a16="http://schemas.microsoft.com/office/drawing/2014/main" id="{00000000-0008-0000-0300-000096710100}"/>
            </a:ext>
          </a:extLst>
        </xdr:cNvPr>
        <xdr:cNvSpPr>
          <a:spLocks noChangeShapeType="1"/>
        </xdr:cNvSpPr>
      </xdr:nvSpPr>
      <xdr:spPr bwMode="auto">
        <a:xfrm>
          <a:off x="84201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15" name="Line 7">
          <a:extLst>
            <a:ext uri="{FF2B5EF4-FFF2-40B4-BE49-F238E27FC236}">
              <a16:creationId xmlns="" xmlns:a16="http://schemas.microsoft.com/office/drawing/2014/main" id="{00000000-0008-0000-0300-000097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180975</xdr:colOff>
      <xdr:row>62</xdr:row>
      <xdr:rowOff>0</xdr:rowOff>
    </xdr:to>
    <xdr:sp macro="" textlink="">
      <xdr:nvSpPr>
        <xdr:cNvPr id="94616" name="Line 6">
          <a:extLst>
            <a:ext uri="{FF2B5EF4-FFF2-40B4-BE49-F238E27FC236}">
              <a16:creationId xmlns="" xmlns:a16="http://schemas.microsoft.com/office/drawing/2014/main" id="{00000000-0008-0000-0300-000098710100}"/>
            </a:ext>
          </a:extLst>
        </xdr:cNvPr>
        <xdr:cNvSpPr>
          <a:spLocks noChangeShapeType="1"/>
        </xdr:cNvSpPr>
      </xdr:nvSpPr>
      <xdr:spPr bwMode="auto">
        <a:xfrm>
          <a:off x="84201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17" name="Line 7">
          <a:extLst>
            <a:ext uri="{FF2B5EF4-FFF2-40B4-BE49-F238E27FC236}">
              <a16:creationId xmlns="" xmlns:a16="http://schemas.microsoft.com/office/drawing/2014/main" id="{00000000-0008-0000-0300-000099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180975</xdr:colOff>
      <xdr:row>62</xdr:row>
      <xdr:rowOff>0</xdr:rowOff>
    </xdr:to>
    <xdr:sp macro="" textlink="">
      <xdr:nvSpPr>
        <xdr:cNvPr id="94618" name="Line 11">
          <a:extLst>
            <a:ext uri="{FF2B5EF4-FFF2-40B4-BE49-F238E27FC236}">
              <a16:creationId xmlns="" xmlns:a16="http://schemas.microsoft.com/office/drawing/2014/main" id="{00000000-0008-0000-0300-00009A710100}"/>
            </a:ext>
          </a:extLst>
        </xdr:cNvPr>
        <xdr:cNvSpPr>
          <a:spLocks noChangeShapeType="1"/>
        </xdr:cNvSpPr>
      </xdr:nvSpPr>
      <xdr:spPr bwMode="auto">
        <a:xfrm>
          <a:off x="84201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180975</xdr:colOff>
      <xdr:row>62</xdr:row>
      <xdr:rowOff>0</xdr:rowOff>
    </xdr:to>
    <xdr:sp macro="" textlink="">
      <xdr:nvSpPr>
        <xdr:cNvPr id="94619" name="Line 6">
          <a:extLst>
            <a:ext uri="{FF2B5EF4-FFF2-40B4-BE49-F238E27FC236}">
              <a16:creationId xmlns="" xmlns:a16="http://schemas.microsoft.com/office/drawing/2014/main" id="{00000000-0008-0000-0300-00009B710100}"/>
            </a:ext>
          </a:extLst>
        </xdr:cNvPr>
        <xdr:cNvSpPr>
          <a:spLocks noChangeShapeType="1"/>
        </xdr:cNvSpPr>
      </xdr:nvSpPr>
      <xdr:spPr bwMode="auto">
        <a:xfrm>
          <a:off x="84201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20" name="Line 7">
          <a:extLst>
            <a:ext uri="{FF2B5EF4-FFF2-40B4-BE49-F238E27FC236}">
              <a16:creationId xmlns="" xmlns:a16="http://schemas.microsoft.com/office/drawing/2014/main" id="{00000000-0008-0000-0300-00009C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180975</xdr:colOff>
      <xdr:row>62</xdr:row>
      <xdr:rowOff>0</xdr:rowOff>
    </xdr:to>
    <xdr:sp macro="" textlink="">
      <xdr:nvSpPr>
        <xdr:cNvPr id="94621" name="Line 6">
          <a:extLst>
            <a:ext uri="{FF2B5EF4-FFF2-40B4-BE49-F238E27FC236}">
              <a16:creationId xmlns="" xmlns:a16="http://schemas.microsoft.com/office/drawing/2014/main" id="{00000000-0008-0000-0300-00009D710100}"/>
            </a:ext>
          </a:extLst>
        </xdr:cNvPr>
        <xdr:cNvSpPr>
          <a:spLocks noChangeShapeType="1"/>
        </xdr:cNvSpPr>
      </xdr:nvSpPr>
      <xdr:spPr bwMode="auto">
        <a:xfrm>
          <a:off x="84201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22" name="Line 7">
          <a:extLst>
            <a:ext uri="{FF2B5EF4-FFF2-40B4-BE49-F238E27FC236}">
              <a16:creationId xmlns="" xmlns:a16="http://schemas.microsoft.com/office/drawing/2014/main" id="{00000000-0008-0000-0300-00009E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180975</xdr:colOff>
      <xdr:row>62</xdr:row>
      <xdr:rowOff>0</xdr:rowOff>
    </xdr:to>
    <xdr:sp macro="" textlink="">
      <xdr:nvSpPr>
        <xdr:cNvPr id="94623" name="Line 6">
          <a:extLst>
            <a:ext uri="{FF2B5EF4-FFF2-40B4-BE49-F238E27FC236}">
              <a16:creationId xmlns="" xmlns:a16="http://schemas.microsoft.com/office/drawing/2014/main" id="{00000000-0008-0000-0300-00009F710100}"/>
            </a:ext>
          </a:extLst>
        </xdr:cNvPr>
        <xdr:cNvSpPr>
          <a:spLocks noChangeShapeType="1"/>
        </xdr:cNvSpPr>
      </xdr:nvSpPr>
      <xdr:spPr bwMode="auto">
        <a:xfrm>
          <a:off x="84201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24" name="Line 7">
          <a:extLst>
            <a:ext uri="{FF2B5EF4-FFF2-40B4-BE49-F238E27FC236}">
              <a16:creationId xmlns="" xmlns:a16="http://schemas.microsoft.com/office/drawing/2014/main" id="{00000000-0008-0000-0300-0000A0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25" name="Line 7">
          <a:extLst>
            <a:ext uri="{FF2B5EF4-FFF2-40B4-BE49-F238E27FC236}">
              <a16:creationId xmlns="" xmlns:a16="http://schemas.microsoft.com/office/drawing/2014/main" id="{00000000-0008-0000-0300-0000A1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180975</xdr:colOff>
      <xdr:row>62</xdr:row>
      <xdr:rowOff>0</xdr:rowOff>
    </xdr:to>
    <xdr:sp macro="" textlink="">
      <xdr:nvSpPr>
        <xdr:cNvPr id="94626" name="Line 6">
          <a:extLst>
            <a:ext uri="{FF2B5EF4-FFF2-40B4-BE49-F238E27FC236}">
              <a16:creationId xmlns="" xmlns:a16="http://schemas.microsoft.com/office/drawing/2014/main" id="{00000000-0008-0000-0300-0000A2710100}"/>
            </a:ext>
          </a:extLst>
        </xdr:cNvPr>
        <xdr:cNvSpPr>
          <a:spLocks noChangeShapeType="1"/>
        </xdr:cNvSpPr>
      </xdr:nvSpPr>
      <xdr:spPr bwMode="auto">
        <a:xfrm>
          <a:off x="84201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27" name="Line 7">
          <a:extLst>
            <a:ext uri="{FF2B5EF4-FFF2-40B4-BE49-F238E27FC236}">
              <a16:creationId xmlns="" xmlns:a16="http://schemas.microsoft.com/office/drawing/2014/main" id="{00000000-0008-0000-0300-0000A3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28" name="Line 7">
          <a:extLst>
            <a:ext uri="{FF2B5EF4-FFF2-40B4-BE49-F238E27FC236}">
              <a16:creationId xmlns="" xmlns:a16="http://schemas.microsoft.com/office/drawing/2014/main" id="{00000000-0008-0000-0300-0000A4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180975</xdr:colOff>
      <xdr:row>62</xdr:row>
      <xdr:rowOff>0</xdr:rowOff>
    </xdr:to>
    <xdr:sp macro="" textlink="">
      <xdr:nvSpPr>
        <xdr:cNvPr id="94629" name="Line 6">
          <a:extLst>
            <a:ext uri="{FF2B5EF4-FFF2-40B4-BE49-F238E27FC236}">
              <a16:creationId xmlns="" xmlns:a16="http://schemas.microsoft.com/office/drawing/2014/main" id="{00000000-0008-0000-0300-0000A5710100}"/>
            </a:ext>
          </a:extLst>
        </xdr:cNvPr>
        <xdr:cNvSpPr>
          <a:spLocks noChangeShapeType="1"/>
        </xdr:cNvSpPr>
      </xdr:nvSpPr>
      <xdr:spPr bwMode="auto">
        <a:xfrm>
          <a:off x="84201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30" name="Line 7">
          <a:extLst>
            <a:ext uri="{FF2B5EF4-FFF2-40B4-BE49-F238E27FC236}">
              <a16:creationId xmlns="" xmlns:a16="http://schemas.microsoft.com/office/drawing/2014/main" id="{00000000-0008-0000-0300-0000A6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31" name="Line 7">
          <a:extLst>
            <a:ext uri="{FF2B5EF4-FFF2-40B4-BE49-F238E27FC236}">
              <a16:creationId xmlns="" xmlns:a16="http://schemas.microsoft.com/office/drawing/2014/main" id="{00000000-0008-0000-0300-0000A7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32" name="Line 7">
          <a:extLst>
            <a:ext uri="{FF2B5EF4-FFF2-40B4-BE49-F238E27FC236}">
              <a16:creationId xmlns="" xmlns:a16="http://schemas.microsoft.com/office/drawing/2014/main" id="{00000000-0008-0000-0300-0000A8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33" name="Line 7">
          <a:extLst>
            <a:ext uri="{FF2B5EF4-FFF2-40B4-BE49-F238E27FC236}">
              <a16:creationId xmlns="" xmlns:a16="http://schemas.microsoft.com/office/drawing/2014/main" id="{00000000-0008-0000-0300-0000A9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94634" name="Line 7">
          <a:extLst>
            <a:ext uri="{FF2B5EF4-FFF2-40B4-BE49-F238E27FC236}">
              <a16:creationId xmlns="" xmlns:a16="http://schemas.microsoft.com/office/drawing/2014/main" id="{00000000-0008-0000-0300-0000AA710100}"/>
            </a:ext>
          </a:extLst>
        </xdr:cNvPr>
        <xdr:cNvSpPr>
          <a:spLocks noChangeShapeType="1"/>
        </xdr:cNvSpPr>
      </xdr:nvSpPr>
      <xdr:spPr bwMode="auto">
        <a:xfrm>
          <a:off x="79724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180975</xdr:colOff>
      <xdr:row>62</xdr:row>
      <xdr:rowOff>0</xdr:rowOff>
    </xdr:to>
    <xdr:sp macro="" textlink="">
      <xdr:nvSpPr>
        <xdr:cNvPr id="94635" name="Line 6">
          <a:extLst>
            <a:ext uri="{FF2B5EF4-FFF2-40B4-BE49-F238E27FC236}">
              <a16:creationId xmlns="" xmlns:a16="http://schemas.microsoft.com/office/drawing/2014/main" id="{00000000-0008-0000-0300-0000AB710100}"/>
            </a:ext>
          </a:extLst>
        </xdr:cNvPr>
        <xdr:cNvSpPr>
          <a:spLocks noChangeShapeType="1"/>
        </xdr:cNvSpPr>
      </xdr:nvSpPr>
      <xdr:spPr bwMode="auto">
        <a:xfrm>
          <a:off x="137922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36" name="Line 7">
          <a:extLst>
            <a:ext uri="{FF2B5EF4-FFF2-40B4-BE49-F238E27FC236}">
              <a16:creationId xmlns="" xmlns:a16="http://schemas.microsoft.com/office/drawing/2014/main" id="{00000000-0008-0000-0300-0000AC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180975</xdr:colOff>
      <xdr:row>62</xdr:row>
      <xdr:rowOff>0</xdr:rowOff>
    </xdr:to>
    <xdr:sp macro="" textlink="">
      <xdr:nvSpPr>
        <xdr:cNvPr id="94637" name="Line 6">
          <a:extLst>
            <a:ext uri="{FF2B5EF4-FFF2-40B4-BE49-F238E27FC236}">
              <a16:creationId xmlns="" xmlns:a16="http://schemas.microsoft.com/office/drawing/2014/main" id="{00000000-0008-0000-0300-0000AD710100}"/>
            </a:ext>
          </a:extLst>
        </xdr:cNvPr>
        <xdr:cNvSpPr>
          <a:spLocks noChangeShapeType="1"/>
        </xdr:cNvSpPr>
      </xdr:nvSpPr>
      <xdr:spPr bwMode="auto">
        <a:xfrm>
          <a:off x="137922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38" name="Line 7">
          <a:extLst>
            <a:ext uri="{FF2B5EF4-FFF2-40B4-BE49-F238E27FC236}">
              <a16:creationId xmlns="" xmlns:a16="http://schemas.microsoft.com/office/drawing/2014/main" id="{00000000-0008-0000-0300-0000AE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180975</xdr:colOff>
      <xdr:row>62</xdr:row>
      <xdr:rowOff>0</xdr:rowOff>
    </xdr:to>
    <xdr:sp macro="" textlink="">
      <xdr:nvSpPr>
        <xdr:cNvPr id="94639" name="Line 11">
          <a:extLst>
            <a:ext uri="{FF2B5EF4-FFF2-40B4-BE49-F238E27FC236}">
              <a16:creationId xmlns="" xmlns:a16="http://schemas.microsoft.com/office/drawing/2014/main" id="{00000000-0008-0000-0300-0000AF710100}"/>
            </a:ext>
          </a:extLst>
        </xdr:cNvPr>
        <xdr:cNvSpPr>
          <a:spLocks noChangeShapeType="1"/>
        </xdr:cNvSpPr>
      </xdr:nvSpPr>
      <xdr:spPr bwMode="auto">
        <a:xfrm>
          <a:off x="137922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180975</xdr:colOff>
      <xdr:row>62</xdr:row>
      <xdr:rowOff>0</xdr:rowOff>
    </xdr:to>
    <xdr:sp macro="" textlink="">
      <xdr:nvSpPr>
        <xdr:cNvPr id="94640" name="Line 6">
          <a:extLst>
            <a:ext uri="{FF2B5EF4-FFF2-40B4-BE49-F238E27FC236}">
              <a16:creationId xmlns="" xmlns:a16="http://schemas.microsoft.com/office/drawing/2014/main" id="{00000000-0008-0000-0300-0000B0710100}"/>
            </a:ext>
          </a:extLst>
        </xdr:cNvPr>
        <xdr:cNvSpPr>
          <a:spLocks noChangeShapeType="1"/>
        </xdr:cNvSpPr>
      </xdr:nvSpPr>
      <xdr:spPr bwMode="auto">
        <a:xfrm>
          <a:off x="137922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41" name="Line 7">
          <a:extLst>
            <a:ext uri="{FF2B5EF4-FFF2-40B4-BE49-F238E27FC236}">
              <a16:creationId xmlns="" xmlns:a16="http://schemas.microsoft.com/office/drawing/2014/main" id="{00000000-0008-0000-0300-0000B1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180975</xdr:colOff>
      <xdr:row>62</xdr:row>
      <xdr:rowOff>0</xdr:rowOff>
    </xdr:to>
    <xdr:sp macro="" textlink="">
      <xdr:nvSpPr>
        <xdr:cNvPr id="94642" name="Line 6">
          <a:extLst>
            <a:ext uri="{FF2B5EF4-FFF2-40B4-BE49-F238E27FC236}">
              <a16:creationId xmlns="" xmlns:a16="http://schemas.microsoft.com/office/drawing/2014/main" id="{00000000-0008-0000-0300-0000B2710100}"/>
            </a:ext>
          </a:extLst>
        </xdr:cNvPr>
        <xdr:cNvSpPr>
          <a:spLocks noChangeShapeType="1"/>
        </xdr:cNvSpPr>
      </xdr:nvSpPr>
      <xdr:spPr bwMode="auto">
        <a:xfrm>
          <a:off x="137922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43" name="Line 7">
          <a:extLst>
            <a:ext uri="{FF2B5EF4-FFF2-40B4-BE49-F238E27FC236}">
              <a16:creationId xmlns="" xmlns:a16="http://schemas.microsoft.com/office/drawing/2014/main" id="{00000000-0008-0000-0300-0000B3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180975</xdr:colOff>
      <xdr:row>62</xdr:row>
      <xdr:rowOff>0</xdr:rowOff>
    </xdr:to>
    <xdr:sp macro="" textlink="">
      <xdr:nvSpPr>
        <xdr:cNvPr id="94644" name="Line 6">
          <a:extLst>
            <a:ext uri="{FF2B5EF4-FFF2-40B4-BE49-F238E27FC236}">
              <a16:creationId xmlns="" xmlns:a16="http://schemas.microsoft.com/office/drawing/2014/main" id="{00000000-0008-0000-0300-0000B4710100}"/>
            </a:ext>
          </a:extLst>
        </xdr:cNvPr>
        <xdr:cNvSpPr>
          <a:spLocks noChangeShapeType="1"/>
        </xdr:cNvSpPr>
      </xdr:nvSpPr>
      <xdr:spPr bwMode="auto">
        <a:xfrm>
          <a:off x="137922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45" name="Line 7">
          <a:extLst>
            <a:ext uri="{FF2B5EF4-FFF2-40B4-BE49-F238E27FC236}">
              <a16:creationId xmlns="" xmlns:a16="http://schemas.microsoft.com/office/drawing/2014/main" id="{00000000-0008-0000-0300-0000B5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46" name="Line 7">
          <a:extLst>
            <a:ext uri="{FF2B5EF4-FFF2-40B4-BE49-F238E27FC236}">
              <a16:creationId xmlns="" xmlns:a16="http://schemas.microsoft.com/office/drawing/2014/main" id="{00000000-0008-0000-0300-0000B6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180975</xdr:colOff>
      <xdr:row>62</xdr:row>
      <xdr:rowOff>0</xdr:rowOff>
    </xdr:to>
    <xdr:sp macro="" textlink="">
      <xdr:nvSpPr>
        <xdr:cNvPr id="94647" name="Line 6">
          <a:extLst>
            <a:ext uri="{FF2B5EF4-FFF2-40B4-BE49-F238E27FC236}">
              <a16:creationId xmlns="" xmlns:a16="http://schemas.microsoft.com/office/drawing/2014/main" id="{00000000-0008-0000-0300-0000B7710100}"/>
            </a:ext>
          </a:extLst>
        </xdr:cNvPr>
        <xdr:cNvSpPr>
          <a:spLocks noChangeShapeType="1"/>
        </xdr:cNvSpPr>
      </xdr:nvSpPr>
      <xdr:spPr bwMode="auto">
        <a:xfrm>
          <a:off x="137922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48" name="Line 7">
          <a:extLst>
            <a:ext uri="{FF2B5EF4-FFF2-40B4-BE49-F238E27FC236}">
              <a16:creationId xmlns="" xmlns:a16="http://schemas.microsoft.com/office/drawing/2014/main" id="{00000000-0008-0000-0300-0000B8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49" name="Line 7">
          <a:extLst>
            <a:ext uri="{FF2B5EF4-FFF2-40B4-BE49-F238E27FC236}">
              <a16:creationId xmlns="" xmlns:a16="http://schemas.microsoft.com/office/drawing/2014/main" id="{00000000-0008-0000-0300-0000B9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180975</xdr:colOff>
      <xdr:row>62</xdr:row>
      <xdr:rowOff>0</xdr:rowOff>
    </xdr:to>
    <xdr:sp macro="" textlink="">
      <xdr:nvSpPr>
        <xdr:cNvPr id="94650" name="Line 6">
          <a:extLst>
            <a:ext uri="{FF2B5EF4-FFF2-40B4-BE49-F238E27FC236}">
              <a16:creationId xmlns="" xmlns:a16="http://schemas.microsoft.com/office/drawing/2014/main" id="{00000000-0008-0000-0300-0000BA710100}"/>
            </a:ext>
          </a:extLst>
        </xdr:cNvPr>
        <xdr:cNvSpPr>
          <a:spLocks noChangeShapeType="1"/>
        </xdr:cNvSpPr>
      </xdr:nvSpPr>
      <xdr:spPr bwMode="auto">
        <a:xfrm>
          <a:off x="137922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51" name="Line 7">
          <a:extLst>
            <a:ext uri="{FF2B5EF4-FFF2-40B4-BE49-F238E27FC236}">
              <a16:creationId xmlns="" xmlns:a16="http://schemas.microsoft.com/office/drawing/2014/main" id="{00000000-0008-0000-0300-0000BB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52" name="Line 7">
          <a:extLst>
            <a:ext uri="{FF2B5EF4-FFF2-40B4-BE49-F238E27FC236}">
              <a16:creationId xmlns="" xmlns:a16="http://schemas.microsoft.com/office/drawing/2014/main" id="{00000000-0008-0000-0300-0000BC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53" name="Line 7">
          <a:extLst>
            <a:ext uri="{FF2B5EF4-FFF2-40B4-BE49-F238E27FC236}">
              <a16:creationId xmlns="" xmlns:a16="http://schemas.microsoft.com/office/drawing/2014/main" id="{00000000-0008-0000-0300-0000BD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54" name="Line 7">
          <a:extLst>
            <a:ext uri="{FF2B5EF4-FFF2-40B4-BE49-F238E27FC236}">
              <a16:creationId xmlns="" xmlns:a16="http://schemas.microsoft.com/office/drawing/2014/main" id="{00000000-0008-0000-0300-0000BE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94655" name="Line 7">
          <a:extLst>
            <a:ext uri="{FF2B5EF4-FFF2-40B4-BE49-F238E27FC236}">
              <a16:creationId xmlns="" xmlns:a16="http://schemas.microsoft.com/office/drawing/2014/main" id="{00000000-0008-0000-0300-0000BF710100}"/>
            </a:ext>
          </a:extLst>
        </xdr:cNvPr>
        <xdr:cNvSpPr>
          <a:spLocks noChangeShapeType="1"/>
        </xdr:cNvSpPr>
      </xdr:nvSpPr>
      <xdr:spPr bwMode="auto">
        <a:xfrm>
          <a:off x="133445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22</xdr:col>
      <xdr:colOff>180975</xdr:colOff>
      <xdr:row>62</xdr:row>
      <xdr:rowOff>0</xdr:rowOff>
    </xdr:to>
    <xdr:sp macro="" textlink="">
      <xdr:nvSpPr>
        <xdr:cNvPr id="94656" name="Line 6">
          <a:extLst>
            <a:ext uri="{FF2B5EF4-FFF2-40B4-BE49-F238E27FC236}">
              <a16:creationId xmlns="" xmlns:a16="http://schemas.microsoft.com/office/drawing/2014/main" id="{00000000-0008-0000-0300-0000C0710100}"/>
            </a:ext>
          </a:extLst>
        </xdr:cNvPr>
        <xdr:cNvSpPr>
          <a:spLocks noChangeShapeType="1"/>
        </xdr:cNvSpPr>
      </xdr:nvSpPr>
      <xdr:spPr bwMode="auto">
        <a:xfrm>
          <a:off x="120015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57" name="Line 7">
          <a:extLst>
            <a:ext uri="{FF2B5EF4-FFF2-40B4-BE49-F238E27FC236}">
              <a16:creationId xmlns="" xmlns:a16="http://schemas.microsoft.com/office/drawing/2014/main" id="{00000000-0008-0000-0300-0000C1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22</xdr:col>
      <xdr:colOff>180975</xdr:colOff>
      <xdr:row>62</xdr:row>
      <xdr:rowOff>0</xdr:rowOff>
    </xdr:to>
    <xdr:sp macro="" textlink="">
      <xdr:nvSpPr>
        <xdr:cNvPr id="94658" name="Line 6">
          <a:extLst>
            <a:ext uri="{FF2B5EF4-FFF2-40B4-BE49-F238E27FC236}">
              <a16:creationId xmlns="" xmlns:a16="http://schemas.microsoft.com/office/drawing/2014/main" id="{00000000-0008-0000-0300-0000C2710100}"/>
            </a:ext>
          </a:extLst>
        </xdr:cNvPr>
        <xdr:cNvSpPr>
          <a:spLocks noChangeShapeType="1"/>
        </xdr:cNvSpPr>
      </xdr:nvSpPr>
      <xdr:spPr bwMode="auto">
        <a:xfrm>
          <a:off x="120015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59" name="Line 7">
          <a:extLst>
            <a:ext uri="{FF2B5EF4-FFF2-40B4-BE49-F238E27FC236}">
              <a16:creationId xmlns="" xmlns:a16="http://schemas.microsoft.com/office/drawing/2014/main" id="{00000000-0008-0000-0300-0000C3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22</xdr:col>
      <xdr:colOff>180975</xdr:colOff>
      <xdr:row>62</xdr:row>
      <xdr:rowOff>0</xdr:rowOff>
    </xdr:to>
    <xdr:sp macro="" textlink="">
      <xdr:nvSpPr>
        <xdr:cNvPr id="94660" name="Line 11">
          <a:extLst>
            <a:ext uri="{FF2B5EF4-FFF2-40B4-BE49-F238E27FC236}">
              <a16:creationId xmlns="" xmlns:a16="http://schemas.microsoft.com/office/drawing/2014/main" id="{00000000-0008-0000-0300-0000C4710100}"/>
            </a:ext>
          </a:extLst>
        </xdr:cNvPr>
        <xdr:cNvSpPr>
          <a:spLocks noChangeShapeType="1"/>
        </xdr:cNvSpPr>
      </xdr:nvSpPr>
      <xdr:spPr bwMode="auto">
        <a:xfrm>
          <a:off x="120015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22</xdr:col>
      <xdr:colOff>180975</xdr:colOff>
      <xdr:row>62</xdr:row>
      <xdr:rowOff>0</xdr:rowOff>
    </xdr:to>
    <xdr:sp macro="" textlink="">
      <xdr:nvSpPr>
        <xdr:cNvPr id="94661" name="Line 6">
          <a:extLst>
            <a:ext uri="{FF2B5EF4-FFF2-40B4-BE49-F238E27FC236}">
              <a16:creationId xmlns="" xmlns:a16="http://schemas.microsoft.com/office/drawing/2014/main" id="{00000000-0008-0000-0300-0000C5710100}"/>
            </a:ext>
          </a:extLst>
        </xdr:cNvPr>
        <xdr:cNvSpPr>
          <a:spLocks noChangeShapeType="1"/>
        </xdr:cNvSpPr>
      </xdr:nvSpPr>
      <xdr:spPr bwMode="auto">
        <a:xfrm>
          <a:off x="120015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62" name="Line 7">
          <a:extLst>
            <a:ext uri="{FF2B5EF4-FFF2-40B4-BE49-F238E27FC236}">
              <a16:creationId xmlns="" xmlns:a16="http://schemas.microsoft.com/office/drawing/2014/main" id="{00000000-0008-0000-0300-0000C6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22</xdr:col>
      <xdr:colOff>180975</xdr:colOff>
      <xdr:row>62</xdr:row>
      <xdr:rowOff>0</xdr:rowOff>
    </xdr:to>
    <xdr:sp macro="" textlink="">
      <xdr:nvSpPr>
        <xdr:cNvPr id="94663" name="Line 6">
          <a:extLst>
            <a:ext uri="{FF2B5EF4-FFF2-40B4-BE49-F238E27FC236}">
              <a16:creationId xmlns="" xmlns:a16="http://schemas.microsoft.com/office/drawing/2014/main" id="{00000000-0008-0000-0300-0000C7710100}"/>
            </a:ext>
          </a:extLst>
        </xdr:cNvPr>
        <xdr:cNvSpPr>
          <a:spLocks noChangeShapeType="1"/>
        </xdr:cNvSpPr>
      </xdr:nvSpPr>
      <xdr:spPr bwMode="auto">
        <a:xfrm>
          <a:off x="120015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64" name="Line 7">
          <a:extLst>
            <a:ext uri="{FF2B5EF4-FFF2-40B4-BE49-F238E27FC236}">
              <a16:creationId xmlns="" xmlns:a16="http://schemas.microsoft.com/office/drawing/2014/main" id="{00000000-0008-0000-0300-0000C8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22</xdr:col>
      <xdr:colOff>180975</xdr:colOff>
      <xdr:row>62</xdr:row>
      <xdr:rowOff>0</xdr:rowOff>
    </xdr:to>
    <xdr:sp macro="" textlink="">
      <xdr:nvSpPr>
        <xdr:cNvPr id="94665" name="Line 6">
          <a:extLst>
            <a:ext uri="{FF2B5EF4-FFF2-40B4-BE49-F238E27FC236}">
              <a16:creationId xmlns="" xmlns:a16="http://schemas.microsoft.com/office/drawing/2014/main" id="{00000000-0008-0000-0300-0000C9710100}"/>
            </a:ext>
          </a:extLst>
        </xdr:cNvPr>
        <xdr:cNvSpPr>
          <a:spLocks noChangeShapeType="1"/>
        </xdr:cNvSpPr>
      </xdr:nvSpPr>
      <xdr:spPr bwMode="auto">
        <a:xfrm>
          <a:off x="120015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66" name="Line 7">
          <a:extLst>
            <a:ext uri="{FF2B5EF4-FFF2-40B4-BE49-F238E27FC236}">
              <a16:creationId xmlns="" xmlns:a16="http://schemas.microsoft.com/office/drawing/2014/main" id="{00000000-0008-0000-0300-0000CA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67" name="Line 7">
          <a:extLst>
            <a:ext uri="{FF2B5EF4-FFF2-40B4-BE49-F238E27FC236}">
              <a16:creationId xmlns="" xmlns:a16="http://schemas.microsoft.com/office/drawing/2014/main" id="{00000000-0008-0000-0300-0000CB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22</xdr:col>
      <xdr:colOff>180975</xdr:colOff>
      <xdr:row>62</xdr:row>
      <xdr:rowOff>0</xdr:rowOff>
    </xdr:to>
    <xdr:sp macro="" textlink="">
      <xdr:nvSpPr>
        <xdr:cNvPr id="94668" name="Line 6">
          <a:extLst>
            <a:ext uri="{FF2B5EF4-FFF2-40B4-BE49-F238E27FC236}">
              <a16:creationId xmlns="" xmlns:a16="http://schemas.microsoft.com/office/drawing/2014/main" id="{00000000-0008-0000-0300-0000CC710100}"/>
            </a:ext>
          </a:extLst>
        </xdr:cNvPr>
        <xdr:cNvSpPr>
          <a:spLocks noChangeShapeType="1"/>
        </xdr:cNvSpPr>
      </xdr:nvSpPr>
      <xdr:spPr bwMode="auto">
        <a:xfrm>
          <a:off x="120015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69" name="Line 7">
          <a:extLst>
            <a:ext uri="{FF2B5EF4-FFF2-40B4-BE49-F238E27FC236}">
              <a16:creationId xmlns="" xmlns:a16="http://schemas.microsoft.com/office/drawing/2014/main" id="{00000000-0008-0000-0300-0000CD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70" name="Line 7">
          <a:extLst>
            <a:ext uri="{FF2B5EF4-FFF2-40B4-BE49-F238E27FC236}">
              <a16:creationId xmlns="" xmlns:a16="http://schemas.microsoft.com/office/drawing/2014/main" id="{00000000-0008-0000-0300-0000CE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62</xdr:row>
      <xdr:rowOff>0</xdr:rowOff>
    </xdr:from>
    <xdr:to>
      <xdr:col>22</xdr:col>
      <xdr:colOff>180975</xdr:colOff>
      <xdr:row>62</xdr:row>
      <xdr:rowOff>0</xdr:rowOff>
    </xdr:to>
    <xdr:sp macro="" textlink="">
      <xdr:nvSpPr>
        <xdr:cNvPr id="94671" name="Line 6">
          <a:extLst>
            <a:ext uri="{FF2B5EF4-FFF2-40B4-BE49-F238E27FC236}">
              <a16:creationId xmlns="" xmlns:a16="http://schemas.microsoft.com/office/drawing/2014/main" id="{00000000-0008-0000-0300-0000CF710100}"/>
            </a:ext>
          </a:extLst>
        </xdr:cNvPr>
        <xdr:cNvSpPr>
          <a:spLocks noChangeShapeType="1"/>
        </xdr:cNvSpPr>
      </xdr:nvSpPr>
      <xdr:spPr bwMode="auto">
        <a:xfrm>
          <a:off x="120015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72" name="Line 7">
          <a:extLst>
            <a:ext uri="{FF2B5EF4-FFF2-40B4-BE49-F238E27FC236}">
              <a16:creationId xmlns="" xmlns:a16="http://schemas.microsoft.com/office/drawing/2014/main" id="{00000000-0008-0000-0300-0000D0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73" name="Line 7">
          <a:extLst>
            <a:ext uri="{FF2B5EF4-FFF2-40B4-BE49-F238E27FC236}">
              <a16:creationId xmlns="" xmlns:a16="http://schemas.microsoft.com/office/drawing/2014/main" id="{00000000-0008-0000-0300-0000D1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74" name="Line 7">
          <a:extLst>
            <a:ext uri="{FF2B5EF4-FFF2-40B4-BE49-F238E27FC236}">
              <a16:creationId xmlns="" xmlns:a16="http://schemas.microsoft.com/office/drawing/2014/main" id="{00000000-0008-0000-0300-0000D2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75" name="Line 7">
          <a:extLst>
            <a:ext uri="{FF2B5EF4-FFF2-40B4-BE49-F238E27FC236}">
              <a16:creationId xmlns="" xmlns:a16="http://schemas.microsoft.com/office/drawing/2014/main" id="{00000000-0008-0000-0300-0000D3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22</xdr:col>
      <xdr:colOff>0</xdr:colOff>
      <xdr:row>62</xdr:row>
      <xdr:rowOff>0</xdr:rowOff>
    </xdr:to>
    <xdr:sp macro="" textlink="">
      <xdr:nvSpPr>
        <xdr:cNvPr id="94676" name="Line 7">
          <a:extLst>
            <a:ext uri="{FF2B5EF4-FFF2-40B4-BE49-F238E27FC236}">
              <a16:creationId xmlns="" xmlns:a16="http://schemas.microsoft.com/office/drawing/2014/main" id="{00000000-0008-0000-0300-0000D4710100}"/>
            </a:ext>
          </a:extLst>
        </xdr:cNvPr>
        <xdr:cNvSpPr>
          <a:spLocks noChangeShapeType="1"/>
        </xdr:cNvSpPr>
      </xdr:nvSpPr>
      <xdr:spPr bwMode="auto">
        <a:xfrm>
          <a:off x="115538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180975</xdr:colOff>
      <xdr:row>62</xdr:row>
      <xdr:rowOff>0</xdr:rowOff>
    </xdr:to>
    <xdr:sp macro="" textlink="">
      <xdr:nvSpPr>
        <xdr:cNvPr id="94677" name="Line 6">
          <a:extLst>
            <a:ext uri="{FF2B5EF4-FFF2-40B4-BE49-F238E27FC236}">
              <a16:creationId xmlns="" xmlns:a16="http://schemas.microsoft.com/office/drawing/2014/main" id="{00000000-0008-0000-0300-0000D5710100}"/>
            </a:ext>
          </a:extLst>
        </xdr:cNvPr>
        <xdr:cNvSpPr>
          <a:spLocks noChangeShapeType="1"/>
        </xdr:cNvSpPr>
      </xdr:nvSpPr>
      <xdr:spPr bwMode="auto">
        <a:xfrm>
          <a:off x="93154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78" name="Line 7">
          <a:extLst>
            <a:ext uri="{FF2B5EF4-FFF2-40B4-BE49-F238E27FC236}">
              <a16:creationId xmlns="" xmlns:a16="http://schemas.microsoft.com/office/drawing/2014/main" id="{00000000-0008-0000-0300-0000D6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180975</xdr:colOff>
      <xdr:row>62</xdr:row>
      <xdr:rowOff>0</xdr:rowOff>
    </xdr:to>
    <xdr:sp macro="" textlink="">
      <xdr:nvSpPr>
        <xdr:cNvPr id="94679" name="Line 6">
          <a:extLst>
            <a:ext uri="{FF2B5EF4-FFF2-40B4-BE49-F238E27FC236}">
              <a16:creationId xmlns="" xmlns:a16="http://schemas.microsoft.com/office/drawing/2014/main" id="{00000000-0008-0000-0300-0000D7710100}"/>
            </a:ext>
          </a:extLst>
        </xdr:cNvPr>
        <xdr:cNvSpPr>
          <a:spLocks noChangeShapeType="1"/>
        </xdr:cNvSpPr>
      </xdr:nvSpPr>
      <xdr:spPr bwMode="auto">
        <a:xfrm>
          <a:off x="93154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80" name="Line 7">
          <a:extLst>
            <a:ext uri="{FF2B5EF4-FFF2-40B4-BE49-F238E27FC236}">
              <a16:creationId xmlns="" xmlns:a16="http://schemas.microsoft.com/office/drawing/2014/main" id="{00000000-0008-0000-0300-0000D8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180975</xdr:colOff>
      <xdr:row>62</xdr:row>
      <xdr:rowOff>0</xdr:rowOff>
    </xdr:to>
    <xdr:sp macro="" textlink="">
      <xdr:nvSpPr>
        <xdr:cNvPr id="94681" name="Line 11">
          <a:extLst>
            <a:ext uri="{FF2B5EF4-FFF2-40B4-BE49-F238E27FC236}">
              <a16:creationId xmlns="" xmlns:a16="http://schemas.microsoft.com/office/drawing/2014/main" id="{00000000-0008-0000-0300-0000D9710100}"/>
            </a:ext>
          </a:extLst>
        </xdr:cNvPr>
        <xdr:cNvSpPr>
          <a:spLocks noChangeShapeType="1"/>
        </xdr:cNvSpPr>
      </xdr:nvSpPr>
      <xdr:spPr bwMode="auto">
        <a:xfrm>
          <a:off x="93154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180975</xdr:colOff>
      <xdr:row>62</xdr:row>
      <xdr:rowOff>0</xdr:rowOff>
    </xdr:to>
    <xdr:sp macro="" textlink="">
      <xdr:nvSpPr>
        <xdr:cNvPr id="94682" name="Line 6">
          <a:extLst>
            <a:ext uri="{FF2B5EF4-FFF2-40B4-BE49-F238E27FC236}">
              <a16:creationId xmlns="" xmlns:a16="http://schemas.microsoft.com/office/drawing/2014/main" id="{00000000-0008-0000-0300-0000DA710100}"/>
            </a:ext>
          </a:extLst>
        </xdr:cNvPr>
        <xdr:cNvSpPr>
          <a:spLocks noChangeShapeType="1"/>
        </xdr:cNvSpPr>
      </xdr:nvSpPr>
      <xdr:spPr bwMode="auto">
        <a:xfrm>
          <a:off x="93154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83" name="Line 7">
          <a:extLst>
            <a:ext uri="{FF2B5EF4-FFF2-40B4-BE49-F238E27FC236}">
              <a16:creationId xmlns="" xmlns:a16="http://schemas.microsoft.com/office/drawing/2014/main" id="{00000000-0008-0000-0300-0000DB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180975</xdr:colOff>
      <xdr:row>62</xdr:row>
      <xdr:rowOff>0</xdr:rowOff>
    </xdr:to>
    <xdr:sp macro="" textlink="">
      <xdr:nvSpPr>
        <xdr:cNvPr id="94684" name="Line 6">
          <a:extLst>
            <a:ext uri="{FF2B5EF4-FFF2-40B4-BE49-F238E27FC236}">
              <a16:creationId xmlns="" xmlns:a16="http://schemas.microsoft.com/office/drawing/2014/main" id="{00000000-0008-0000-0300-0000DC710100}"/>
            </a:ext>
          </a:extLst>
        </xdr:cNvPr>
        <xdr:cNvSpPr>
          <a:spLocks noChangeShapeType="1"/>
        </xdr:cNvSpPr>
      </xdr:nvSpPr>
      <xdr:spPr bwMode="auto">
        <a:xfrm>
          <a:off x="93154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85" name="Line 7">
          <a:extLst>
            <a:ext uri="{FF2B5EF4-FFF2-40B4-BE49-F238E27FC236}">
              <a16:creationId xmlns="" xmlns:a16="http://schemas.microsoft.com/office/drawing/2014/main" id="{00000000-0008-0000-0300-0000DD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180975</xdr:colOff>
      <xdr:row>62</xdr:row>
      <xdr:rowOff>0</xdr:rowOff>
    </xdr:to>
    <xdr:sp macro="" textlink="">
      <xdr:nvSpPr>
        <xdr:cNvPr id="94686" name="Line 6">
          <a:extLst>
            <a:ext uri="{FF2B5EF4-FFF2-40B4-BE49-F238E27FC236}">
              <a16:creationId xmlns="" xmlns:a16="http://schemas.microsoft.com/office/drawing/2014/main" id="{00000000-0008-0000-0300-0000DE710100}"/>
            </a:ext>
          </a:extLst>
        </xdr:cNvPr>
        <xdr:cNvSpPr>
          <a:spLocks noChangeShapeType="1"/>
        </xdr:cNvSpPr>
      </xdr:nvSpPr>
      <xdr:spPr bwMode="auto">
        <a:xfrm>
          <a:off x="93154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87" name="Line 7">
          <a:extLst>
            <a:ext uri="{FF2B5EF4-FFF2-40B4-BE49-F238E27FC236}">
              <a16:creationId xmlns="" xmlns:a16="http://schemas.microsoft.com/office/drawing/2014/main" id="{00000000-0008-0000-0300-0000DF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88" name="Line 7">
          <a:extLst>
            <a:ext uri="{FF2B5EF4-FFF2-40B4-BE49-F238E27FC236}">
              <a16:creationId xmlns="" xmlns:a16="http://schemas.microsoft.com/office/drawing/2014/main" id="{00000000-0008-0000-0300-0000E0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180975</xdr:colOff>
      <xdr:row>62</xdr:row>
      <xdr:rowOff>0</xdr:rowOff>
    </xdr:to>
    <xdr:sp macro="" textlink="">
      <xdr:nvSpPr>
        <xdr:cNvPr id="94689" name="Line 6">
          <a:extLst>
            <a:ext uri="{FF2B5EF4-FFF2-40B4-BE49-F238E27FC236}">
              <a16:creationId xmlns="" xmlns:a16="http://schemas.microsoft.com/office/drawing/2014/main" id="{00000000-0008-0000-0300-0000E1710100}"/>
            </a:ext>
          </a:extLst>
        </xdr:cNvPr>
        <xdr:cNvSpPr>
          <a:spLocks noChangeShapeType="1"/>
        </xdr:cNvSpPr>
      </xdr:nvSpPr>
      <xdr:spPr bwMode="auto">
        <a:xfrm>
          <a:off x="93154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90" name="Line 7">
          <a:extLst>
            <a:ext uri="{FF2B5EF4-FFF2-40B4-BE49-F238E27FC236}">
              <a16:creationId xmlns="" xmlns:a16="http://schemas.microsoft.com/office/drawing/2014/main" id="{00000000-0008-0000-0300-0000E2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91" name="Line 7">
          <a:extLst>
            <a:ext uri="{FF2B5EF4-FFF2-40B4-BE49-F238E27FC236}">
              <a16:creationId xmlns="" xmlns:a16="http://schemas.microsoft.com/office/drawing/2014/main" id="{00000000-0008-0000-0300-0000E3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180975</xdr:colOff>
      <xdr:row>62</xdr:row>
      <xdr:rowOff>0</xdr:rowOff>
    </xdr:to>
    <xdr:sp macro="" textlink="">
      <xdr:nvSpPr>
        <xdr:cNvPr id="94692" name="Line 6">
          <a:extLst>
            <a:ext uri="{FF2B5EF4-FFF2-40B4-BE49-F238E27FC236}">
              <a16:creationId xmlns="" xmlns:a16="http://schemas.microsoft.com/office/drawing/2014/main" id="{00000000-0008-0000-0300-0000E4710100}"/>
            </a:ext>
          </a:extLst>
        </xdr:cNvPr>
        <xdr:cNvSpPr>
          <a:spLocks noChangeShapeType="1"/>
        </xdr:cNvSpPr>
      </xdr:nvSpPr>
      <xdr:spPr bwMode="auto">
        <a:xfrm>
          <a:off x="93154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93" name="Line 7">
          <a:extLst>
            <a:ext uri="{FF2B5EF4-FFF2-40B4-BE49-F238E27FC236}">
              <a16:creationId xmlns="" xmlns:a16="http://schemas.microsoft.com/office/drawing/2014/main" id="{00000000-0008-0000-0300-0000E5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94" name="Line 7">
          <a:extLst>
            <a:ext uri="{FF2B5EF4-FFF2-40B4-BE49-F238E27FC236}">
              <a16:creationId xmlns="" xmlns:a16="http://schemas.microsoft.com/office/drawing/2014/main" id="{00000000-0008-0000-0300-0000E6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95" name="Line 7">
          <a:extLst>
            <a:ext uri="{FF2B5EF4-FFF2-40B4-BE49-F238E27FC236}">
              <a16:creationId xmlns="" xmlns:a16="http://schemas.microsoft.com/office/drawing/2014/main" id="{00000000-0008-0000-0300-0000E7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96" name="Line 7">
          <a:extLst>
            <a:ext uri="{FF2B5EF4-FFF2-40B4-BE49-F238E27FC236}">
              <a16:creationId xmlns="" xmlns:a16="http://schemas.microsoft.com/office/drawing/2014/main" id="{00000000-0008-0000-0300-0000E8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97" name="Line 7">
          <a:extLst>
            <a:ext uri="{FF2B5EF4-FFF2-40B4-BE49-F238E27FC236}">
              <a16:creationId xmlns="" xmlns:a16="http://schemas.microsoft.com/office/drawing/2014/main" id="{00000000-0008-0000-0300-0000E9710100}"/>
            </a:ext>
          </a:extLst>
        </xdr:cNvPr>
        <xdr:cNvSpPr>
          <a:spLocks noChangeShapeType="1"/>
        </xdr:cNvSpPr>
      </xdr:nvSpPr>
      <xdr:spPr bwMode="auto">
        <a:xfrm>
          <a:off x="88677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180975</xdr:colOff>
      <xdr:row>62</xdr:row>
      <xdr:rowOff>0</xdr:rowOff>
    </xdr:to>
    <xdr:sp macro="" textlink="">
      <xdr:nvSpPr>
        <xdr:cNvPr id="94698" name="Line 6">
          <a:extLst>
            <a:ext uri="{FF2B5EF4-FFF2-40B4-BE49-F238E27FC236}">
              <a16:creationId xmlns="" xmlns:a16="http://schemas.microsoft.com/office/drawing/2014/main" id="{00000000-0008-0000-0300-0000EA710100}"/>
            </a:ext>
          </a:extLst>
        </xdr:cNvPr>
        <xdr:cNvSpPr>
          <a:spLocks noChangeShapeType="1"/>
        </xdr:cNvSpPr>
      </xdr:nvSpPr>
      <xdr:spPr bwMode="auto">
        <a:xfrm>
          <a:off x="102108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699" name="Line 7">
          <a:extLst>
            <a:ext uri="{FF2B5EF4-FFF2-40B4-BE49-F238E27FC236}">
              <a16:creationId xmlns="" xmlns:a16="http://schemas.microsoft.com/office/drawing/2014/main" id="{00000000-0008-0000-0300-0000EB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180975</xdr:colOff>
      <xdr:row>62</xdr:row>
      <xdr:rowOff>0</xdr:rowOff>
    </xdr:to>
    <xdr:sp macro="" textlink="">
      <xdr:nvSpPr>
        <xdr:cNvPr id="94700" name="Line 6">
          <a:extLst>
            <a:ext uri="{FF2B5EF4-FFF2-40B4-BE49-F238E27FC236}">
              <a16:creationId xmlns="" xmlns:a16="http://schemas.microsoft.com/office/drawing/2014/main" id="{00000000-0008-0000-0300-0000EC710100}"/>
            </a:ext>
          </a:extLst>
        </xdr:cNvPr>
        <xdr:cNvSpPr>
          <a:spLocks noChangeShapeType="1"/>
        </xdr:cNvSpPr>
      </xdr:nvSpPr>
      <xdr:spPr bwMode="auto">
        <a:xfrm>
          <a:off x="102108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01" name="Line 7">
          <a:extLst>
            <a:ext uri="{FF2B5EF4-FFF2-40B4-BE49-F238E27FC236}">
              <a16:creationId xmlns="" xmlns:a16="http://schemas.microsoft.com/office/drawing/2014/main" id="{00000000-0008-0000-0300-0000ED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180975</xdr:colOff>
      <xdr:row>62</xdr:row>
      <xdr:rowOff>0</xdr:rowOff>
    </xdr:to>
    <xdr:sp macro="" textlink="">
      <xdr:nvSpPr>
        <xdr:cNvPr id="94702" name="Line 11">
          <a:extLst>
            <a:ext uri="{FF2B5EF4-FFF2-40B4-BE49-F238E27FC236}">
              <a16:creationId xmlns="" xmlns:a16="http://schemas.microsoft.com/office/drawing/2014/main" id="{00000000-0008-0000-0300-0000EE710100}"/>
            </a:ext>
          </a:extLst>
        </xdr:cNvPr>
        <xdr:cNvSpPr>
          <a:spLocks noChangeShapeType="1"/>
        </xdr:cNvSpPr>
      </xdr:nvSpPr>
      <xdr:spPr bwMode="auto">
        <a:xfrm>
          <a:off x="102108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180975</xdr:colOff>
      <xdr:row>62</xdr:row>
      <xdr:rowOff>0</xdr:rowOff>
    </xdr:to>
    <xdr:sp macro="" textlink="">
      <xdr:nvSpPr>
        <xdr:cNvPr id="94703" name="Line 6">
          <a:extLst>
            <a:ext uri="{FF2B5EF4-FFF2-40B4-BE49-F238E27FC236}">
              <a16:creationId xmlns="" xmlns:a16="http://schemas.microsoft.com/office/drawing/2014/main" id="{00000000-0008-0000-0300-0000EF710100}"/>
            </a:ext>
          </a:extLst>
        </xdr:cNvPr>
        <xdr:cNvSpPr>
          <a:spLocks noChangeShapeType="1"/>
        </xdr:cNvSpPr>
      </xdr:nvSpPr>
      <xdr:spPr bwMode="auto">
        <a:xfrm>
          <a:off x="102108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04" name="Line 7">
          <a:extLst>
            <a:ext uri="{FF2B5EF4-FFF2-40B4-BE49-F238E27FC236}">
              <a16:creationId xmlns="" xmlns:a16="http://schemas.microsoft.com/office/drawing/2014/main" id="{00000000-0008-0000-0300-0000F0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180975</xdr:colOff>
      <xdr:row>62</xdr:row>
      <xdr:rowOff>0</xdr:rowOff>
    </xdr:to>
    <xdr:sp macro="" textlink="">
      <xdr:nvSpPr>
        <xdr:cNvPr id="94705" name="Line 6">
          <a:extLst>
            <a:ext uri="{FF2B5EF4-FFF2-40B4-BE49-F238E27FC236}">
              <a16:creationId xmlns="" xmlns:a16="http://schemas.microsoft.com/office/drawing/2014/main" id="{00000000-0008-0000-0300-0000F1710100}"/>
            </a:ext>
          </a:extLst>
        </xdr:cNvPr>
        <xdr:cNvSpPr>
          <a:spLocks noChangeShapeType="1"/>
        </xdr:cNvSpPr>
      </xdr:nvSpPr>
      <xdr:spPr bwMode="auto">
        <a:xfrm>
          <a:off x="102108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06" name="Line 7">
          <a:extLst>
            <a:ext uri="{FF2B5EF4-FFF2-40B4-BE49-F238E27FC236}">
              <a16:creationId xmlns="" xmlns:a16="http://schemas.microsoft.com/office/drawing/2014/main" id="{00000000-0008-0000-0300-0000F2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180975</xdr:colOff>
      <xdr:row>62</xdr:row>
      <xdr:rowOff>0</xdr:rowOff>
    </xdr:to>
    <xdr:sp macro="" textlink="">
      <xdr:nvSpPr>
        <xdr:cNvPr id="94707" name="Line 6">
          <a:extLst>
            <a:ext uri="{FF2B5EF4-FFF2-40B4-BE49-F238E27FC236}">
              <a16:creationId xmlns="" xmlns:a16="http://schemas.microsoft.com/office/drawing/2014/main" id="{00000000-0008-0000-0300-0000F3710100}"/>
            </a:ext>
          </a:extLst>
        </xdr:cNvPr>
        <xdr:cNvSpPr>
          <a:spLocks noChangeShapeType="1"/>
        </xdr:cNvSpPr>
      </xdr:nvSpPr>
      <xdr:spPr bwMode="auto">
        <a:xfrm>
          <a:off x="102108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08" name="Line 7">
          <a:extLst>
            <a:ext uri="{FF2B5EF4-FFF2-40B4-BE49-F238E27FC236}">
              <a16:creationId xmlns="" xmlns:a16="http://schemas.microsoft.com/office/drawing/2014/main" id="{00000000-0008-0000-0300-0000F4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09" name="Line 7">
          <a:extLst>
            <a:ext uri="{FF2B5EF4-FFF2-40B4-BE49-F238E27FC236}">
              <a16:creationId xmlns="" xmlns:a16="http://schemas.microsoft.com/office/drawing/2014/main" id="{00000000-0008-0000-0300-0000F5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180975</xdr:colOff>
      <xdr:row>62</xdr:row>
      <xdr:rowOff>0</xdr:rowOff>
    </xdr:to>
    <xdr:sp macro="" textlink="">
      <xdr:nvSpPr>
        <xdr:cNvPr id="94710" name="Line 6">
          <a:extLst>
            <a:ext uri="{FF2B5EF4-FFF2-40B4-BE49-F238E27FC236}">
              <a16:creationId xmlns="" xmlns:a16="http://schemas.microsoft.com/office/drawing/2014/main" id="{00000000-0008-0000-0300-0000F6710100}"/>
            </a:ext>
          </a:extLst>
        </xdr:cNvPr>
        <xdr:cNvSpPr>
          <a:spLocks noChangeShapeType="1"/>
        </xdr:cNvSpPr>
      </xdr:nvSpPr>
      <xdr:spPr bwMode="auto">
        <a:xfrm>
          <a:off x="102108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11" name="Line 7">
          <a:extLst>
            <a:ext uri="{FF2B5EF4-FFF2-40B4-BE49-F238E27FC236}">
              <a16:creationId xmlns="" xmlns:a16="http://schemas.microsoft.com/office/drawing/2014/main" id="{00000000-0008-0000-0300-0000F7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12" name="Line 7">
          <a:extLst>
            <a:ext uri="{FF2B5EF4-FFF2-40B4-BE49-F238E27FC236}">
              <a16:creationId xmlns="" xmlns:a16="http://schemas.microsoft.com/office/drawing/2014/main" id="{00000000-0008-0000-0300-0000F8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180975</xdr:colOff>
      <xdr:row>62</xdr:row>
      <xdr:rowOff>0</xdr:rowOff>
    </xdr:to>
    <xdr:sp macro="" textlink="">
      <xdr:nvSpPr>
        <xdr:cNvPr id="94713" name="Line 6">
          <a:extLst>
            <a:ext uri="{FF2B5EF4-FFF2-40B4-BE49-F238E27FC236}">
              <a16:creationId xmlns="" xmlns:a16="http://schemas.microsoft.com/office/drawing/2014/main" id="{00000000-0008-0000-0300-0000F9710100}"/>
            </a:ext>
          </a:extLst>
        </xdr:cNvPr>
        <xdr:cNvSpPr>
          <a:spLocks noChangeShapeType="1"/>
        </xdr:cNvSpPr>
      </xdr:nvSpPr>
      <xdr:spPr bwMode="auto">
        <a:xfrm>
          <a:off x="1021080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14" name="Line 7">
          <a:extLst>
            <a:ext uri="{FF2B5EF4-FFF2-40B4-BE49-F238E27FC236}">
              <a16:creationId xmlns="" xmlns:a16="http://schemas.microsoft.com/office/drawing/2014/main" id="{00000000-0008-0000-0300-0000FA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15" name="Line 7">
          <a:extLst>
            <a:ext uri="{FF2B5EF4-FFF2-40B4-BE49-F238E27FC236}">
              <a16:creationId xmlns="" xmlns:a16="http://schemas.microsoft.com/office/drawing/2014/main" id="{00000000-0008-0000-0300-0000FB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16" name="Line 7">
          <a:extLst>
            <a:ext uri="{FF2B5EF4-FFF2-40B4-BE49-F238E27FC236}">
              <a16:creationId xmlns="" xmlns:a16="http://schemas.microsoft.com/office/drawing/2014/main" id="{00000000-0008-0000-0300-0000FC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17" name="Line 7">
          <a:extLst>
            <a:ext uri="{FF2B5EF4-FFF2-40B4-BE49-F238E27FC236}">
              <a16:creationId xmlns="" xmlns:a16="http://schemas.microsoft.com/office/drawing/2014/main" id="{00000000-0008-0000-0300-0000FD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4718" name="Line 7">
          <a:extLst>
            <a:ext uri="{FF2B5EF4-FFF2-40B4-BE49-F238E27FC236}">
              <a16:creationId xmlns="" xmlns:a16="http://schemas.microsoft.com/office/drawing/2014/main" id="{00000000-0008-0000-0300-0000FE710100}"/>
            </a:ext>
          </a:extLst>
        </xdr:cNvPr>
        <xdr:cNvSpPr>
          <a:spLocks noChangeShapeType="1"/>
        </xdr:cNvSpPr>
      </xdr:nvSpPr>
      <xdr:spPr bwMode="auto">
        <a:xfrm>
          <a:off x="976312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180975</xdr:colOff>
      <xdr:row>62</xdr:row>
      <xdr:rowOff>0</xdr:rowOff>
    </xdr:to>
    <xdr:sp macro="" textlink="">
      <xdr:nvSpPr>
        <xdr:cNvPr id="94719" name="Line 6">
          <a:extLst>
            <a:ext uri="{FF2B5EF4-FFF2-40B4-BE49-F238E27FC236}">
              <a16:creationId xmlns="" xmlns:a16="http://schemas.microsoft.com/office/drawing/2014/main" id="{00000000-0008-0000-0300-0000FF710100}"/>
            </a:ext>
          </a:extLst>
        </xdr:cNvPr>
        <xdr:cNvSpPr>
          <a:spLocks noChangeShapeType="1"/>
        </xdr:cNvSpPr>
      </xdr:nvSpPr>
      <xdr:spPr bwMode="auto">
        <a:xfrm>
          <a:off x="111061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20" name="Line 7">
          <a:extLst>
            <a:ext uri="{FF2B5EF4-FFF2-40B4-BE49-F238E27FC236}">
              <a16:creationId xmlns="" xmlns:a16="http://schemas.microsoft.com/office/drawing/2014/main" id="{00000000-0008-0000-0300-000000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180975</xdr:colOff>
      <xdr:row>62</xdr:row>
      <xdr:rowOff>0</xdr:rowOff>
    </xdr:to>
    <xdr:sp macro="" textlink="">
      <xdr:nvSpPr>
        <xdr:cNvPr id="94721" name="Line 6">
          <a:extLst>
            <a:ext uri="{FF2B5EF4-FFF2-40B4-BE49-F238E27FC236}">
              <a16:creationId xmlns="" xmlns:a16="http://schemas.microsoft.com/office/drawing/2014/main" id="{00000000-0008-0000-0300-000001720100}"/>
            </a:ext>
          </a:extLst>
        </xdr:cNvPr>
        <xdr:cNvSpPr>
          <a:spLocks noChangeShapeType="1"/>
        </xdr:cNvSpPr>
      </xdr:nvSpPr>
      <xdr:spPr bwMode="auto">
        <a:xfrm>
          <a:off x="111061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22" name="Line 7">
          <a:extLst>
            <a:ext uri="{FF2B5EF4-FFF2-40B4-BE49-F238E27FC236}">
              <a16:creationId xmlns="" xmlns:a16="http://schemas.microsoft.com/office/drawing/2014/main" id="{00000000-0008-0000-0300-000002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180975</xdr:colOff>
      <xdr:row>62</xdr:row>
      <xdr:rowOff>0</xdr:rowOff>
    </xdr:to>
    <xdr:sp macro="" textlink="">
      <xdr:nvSpPr>
        <xdr:cNvPr id="94723" name="Line 11">
          <a:extLst>
            <a:ext uri="{FF2B5EF4-FFF2-40B4-BE49-F238E27FC236}">
              <a16:creationId xmlns="" xmlns:a16="http://schemas.microsoft.com/office/drawing/2014/main" id="{00000000-0008-0000-0300-000003720100}"/>
            </a:ext>
          </a:extLst>
        </xdr:cNvPr>
        <xdr:cNvSpPr>
          <a:spLocks noChangeShapeType="1"/>
        </xdr:cNvSpPr>
      </xdr:nvSpPr>
      <xdr:spPr bwMode="auto">
        <a:xfrm>
          <a:off x="111061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180975</xdr:colOff>
      <xdr:row>62</xdr:row>
      <xdr:rowOff>0</xdr:rowOff>
    </xdr:to>
    <xdr:sp macro="" textlink="">
      <xdr:nvSpPr>
        <xdr:cNvPr id="94724" name="Line 6">
          <a:extLst>
            <a:ext uri="{FF2B5EF4-FFF2-40B4-BE49-F238E27FC236}">
              <a16:creationId xmlns="" xmlns:a16="http://schemas.microsoft.com/office/drawing/2014/main" id="{00000000-0008-0000-0300-000004720100}"/>
            </a:ext>
          </a:extLst>
        </xdr:cNvPr>
        <xdr:cNvSpPr>
          <a:spLocks noChangeShapeType="1"/>
        </xdr:cNvSpPr>
      </xdr:nvSpPr>
      <xdr:spPr bwMode="auto">
        <a:xfrm>
          <a:off x="111061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25" name="Line 7">
          <a:extLst>
            <a:ext uri="{FF2B5EF4-FFF2-40B4-BE49-F238E27FC236}">
              <a16:creationId xmlns="" xmlns:a16="http://schemas.microsoft.com/office/drawing/2014/main" id="{00000000-0008-0000-0300-000005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180975</xdr:colOff>
      <xdr:row>62</xdr:row>
      <xdr:rowOff>0</xdr:rowOff>
    </xdr:to>
    <xdr:sp macro="" textlink="">
      <xdr:nvSpPr>
        <xdr:cNvPr id="94726" name="Line 6">
          <a:extLst>
            <a:ext uri="{FF2B5EF4-FFF2-40B4-BE49-F238E27FC236}">
              <a16:creationId xmlns="" xmlns:a16="http://schemas.microsoft.com/office/drawing/2014/main" id="{00000000-0008-0000-0300-000006720100}"/>
            </a:ext>
          </a:extLst>
        </xdr:cNvPr>
        <xdr:cNvSpPr>
          <a:spLocks noChangeShapeType="1"/>
        </xdr:cNvSpPr>
      </xdr:nvSpPr>
      <xdr:spPr bwMode="auto">
        <a:xfrm>
          <a:off x="111061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27" name="Line 7">
          <a:extLst>
            <a:ext uri="{FF2B5EF4-FFF2-40B4-BE49-F238E27FC236}">
              <a16:creationId xmlns="" xmlns:a16="http://schemas.microsoft.com/office/drawing/2014/main" id="{00000000-0008-0000-0300-000007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180975</xdr:colOff>
      <xdr:row>62</xdr:row>
      <xdr:rowOff>0</xdr:rowOff>
    </xdr:to>
    <xdr:sp macro="" textlink="">
      <xdr:nvSpPr>
        <xdr:cNvPr id="94728" name="Line 6">
          <a:extLst>
            <a:ext uri="{FF2B5EF4-FFF2-40B4-BE49-F238E27FC236}">
              <a16:creationId xmlns="" xmlns:a16="http://schemas.microsoft.com/office/drawing/2014/main" id="{00000000-0008-0000-0300-000008720100}"/>
            </a:ext>
          </a:extLst>
        </xdr:cNvPr>
        <xdr:cNvSpPr>
          <a:spLocks noChangeShapeType="1"/>
        </xdr:cNvSpPr>
      </xdr:nvSpPr>
      <xdr:spPr bwMode="auto">
        <a:xfrm>
          <a:off x="111061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29" name="Line 7">
          <a:extLst>
            <a:ext uri="{FF2B5EF4-FFF2-40B4-BE49-F238E27FC236}">
              <a16:creationId xmlns="" xmlns:a16="http://schemas.microsoft.com/office/drawing/2014/main" id="{00000000-0008-0000-0300-000009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30" name="Line 7">
          <a:extLst>
            <a:ext uri="{FF2B5EF4-FFF2-40B4-BE49-F238E27FC236}">
              <a16:creationId xmlns="" xmlns:a16="http://schemas.microsoft.com/office/drawing/2014/main" id="{00000000-0008-0000-0300-00000A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180975</xdr:colOff>
      <xdr:row>62</xdr:row>
      <xdr:rowOff>0</xdr:rowOff>
    </xdr:to>
    <xdr:sp macro="" textlink="">
      <xdr:nvSpPr>
        <xdr:cNvPr id="94731" name="Line 6">
          <a:extLst>
            <a:ext uri="{FF2B5EF4-FFF2-40B4-BE49-F238E27FC236}">
              <a16:creationId xmlns="" xmlns:a16="http://schemas.microsoft.com/office/drawing/2014/main" id="{00000000-0008-0000-0300-00000B720100}"/>
            </a:ext>
          </a:extLst>
        </xdr:cNvPr>
        <xdr:cNvSpPr>
          <a:spLocks noChangeShapeType="1"/>
        </xdr:cNvSpPr>
      </xdr:nvSpPr>
      <xdr:spPr bwMode="auto">
        <a:xfrm>
          <a:off x="111061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32" name="Line 7">
          <a:extLst>
            <a:ext uri="{FF2B5EF4-FFF2-40B4-BE49-F238E27FC236}">
              <a16:creationId xmlns="" xmlns:a16="http://schemas.microsoft.com/office/drawing/2014/main" id="{00000000-0008-0000-0300-00000C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33" name="Line 7">
          <a:extLst>
            <a:ext uri="{FF2B5EF4-FFF2-40B4-BE49-F238E27FC236}">
              <a16:creationId xmlns="" xmlns:a16="http://schemas.microsoft.com/office/drawing/2014/main" id="{00000000-0008-0000-0300-00000D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180975</xdr:colOff>
      <xdr:row>62</xdr:row>
      <xdr:rowOff>0</xdr:rowOff>
    </xdr:to>
    <xdr:sp macro="" textlink="">
      <xdr:nvSpPr>
        <xdr:cNvPr id="94734" name="Line 6">
          <a:extLst>
            <a:ext uri="{FF2B5EF4-FFF2-40B4-BE49-F238E27FC236}">
              <a16:creationId xmlns="" xmlns:a16="http://schemas.microsoft.com/office/drawing/2014/main" id="{00000000-0008-0000-0300-00000E720100}"/>
            </a:ext>
          </a:extLst>
        </xdr:cNvPr>
        <xdr:cNvSpPr>
          <a:spLocks noChangeShapeType="1"/>
        </xdr:cNvSpPr>
      </xdr:nvSpPr>
      <xdr:spPr bwMode="auto">
        <a:xfrm>
          <a:off x="11106150" y="124491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35" name="Line 7">
          <a:extLst>
            <a:ext uri="{FF2B5EF4-FFF2-40B4-BE49-F238E27FC236}">
              <a16:creationId xmlns="" xmlns:a16="http://schemas.microsoft.com/office/drawing/2014/main" id="{00000000-0008-0000-0300-00000F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36" name="Line 7">
          <a:extLst>
            <a:ext uri="{FF2B5EF4-FFF2-40B4-BE49-F238E27FC236}">
              <a16:creationId xmlns="" xmlns:a16="http://schemas.microsoft.com/office/drawing/2014/main" id="{00000000-0008-0000-0300-000010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37" name="Line 7">
          <a:extLst>
            <a:ext uri="{FF2B5EF4-FFF2-40B4-BE49-F238E27FC236}">
              <a16:creationId xmlns="" xmlns:a16="http://schemas.microsoft.com/office/drawing/2014/main" id="{00000000-0008-0000-0300-000011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38" name="Line 7">
          <a:extLst>
            <a:ext uri="{FF2B5EF4-FFF2-40B4-BE49-F238E27FC236}">
              <a16:creationId xmlns="" xmlns:a16="http://schemas.microsoft.com/office/drawing/2014/main" id="{00000000-0008-0000-0300-000012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20</xdr:col>
      <xdr:colOff>0</xdr:colOff>
      <xdr:row>62</xdr:row>
      <xdr:rowOff>0</xdr:rowOff>
    </xdr:to>
    <xdr:sp macro="" textlink="">
      <xdr:nvSpPr>
        <xdr:cNvPr id="94739" name="Line 7">
          <a:extLst>
            <a:ext uri="{FF2B5EF4-FFF2-40B4-BE49-F238E27FC236}">
              <a16:creationId xmlns="" xmlns:a16="http://schemas.microsoft.com/office/drawing/2014/main" id="{00000000-0008-0000-0300-000013720100}"/>
            </a:ext>
          </a:extLst>
        </xdr:cNvPr>
        <xdr:cNvSpPr>
          <a:spLocks noChangeShapeType="1"/>
        </xdr:cNvSpPr>
      </xdr:nvSpPr>
      <xdr:spPr bwMode="auto">
        <a:xfrm>
          <a:off x="106584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40" name="Line 7">
          <a:extLst>
            <a:ext uri="{FF2B5EF4-FFF2-40B4-BE49-F238E27FC236}">
              <a16:creationId xmlns="" xmlns:a16="http://schemas.microsoft.com/office/drawing/2014/main" id="{00000000-0008-0000-0300-000014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41" name="Line 7">
          <a:extLst>
            <a:ext uri="{FF2B5EF4-FFF2-40B4-BE49-F238E27FC236}">
              <a16:creationId xmlns="" xmlns:a16="http://schemas.microsoft.com/office/drawing/2014/main" id="{00000000-0008-0000-0300-000015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42" name="Line 7">
          <a:extLst>
            <a:ext uri="{FF2B5EF4-FFF2-40B4-BE49-F238E27FC236}">
              <a16:creationId xmlns="" xmlns:a16="http://schemas.microsoft.com/office/drawing/2014/main" id="{00000000-0008-0000-0300-000016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43" name="Line 7">
          <a:extLst>
            <a:ext uri="{FF2B5EF4-FFF2-40B4-BE49-F238E27FC236}">
              <a16:creationId xmlns="" xmlns:a16="http://schemas.microsoft.com/office/drawing/2014/main" id="{00000000-0008-0000-0300-000017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44" name="Line 7">
          <a:extLst>
            <a:ext uri="{FF2B5EF4-FFF2-40B4-BE49-F238E27FC236}">
              <a16:creationId xmlns="" xmlns:a16="http://schemas.microsoft.com/office/drawing/2014/main" id="{00000000-0008-0000-0300-000018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45" name="Line 7">
          <a:extLst>
            <a:ext uri="{FF2B5EF4-FFF2-40B4-BE49-F238E27FC236}">
              <a16:creationId xmlns="" xmlns:a16="http://schemas.microsoft.com/office/drawing/2014/main" id="{00000000-0008-0000-0300-000019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46" name="Line 7">
          <a:extLst>
            <a:ext uri="{FF2B5EF4-FFF2-40B4-BE49-F238E27FC236}">
              <a16:creationId xmlns="" xmlns:a16="http://schemas.microsoft.com/office/drawing/2014/main" id="{00000000-0008-0000-0300-00001A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47" name="Line 7">
          <a:extLst>
            <a:ext uri="{FF2B5EF4-FFF2-40B4-BE49-F238E27FC236}">
              <a16:creationId xmlns="" xmlns:a16="http://schemas.microsoft.com/office/drawing/2014/main" id="{00000000-0008-0000-0300-00001B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48" name="Line 7">
          <a:extLst>
            <a:ext uri="{FF2B5EF4-FFF2-40B4-BE49-F238E27FC236}">
              <a16:creationId xmlns="" xmlns:a16="http://schemas.microsoft.com/office/drawing/2014/main" id="{00000000-0008-0000-0300-00001C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49" name="Line 7">
          <a:extLst>
            <a:ext uri="{FF2B5EF4-FFF2-40B4-BE49-F238E27FC236}">
              <a16:creationId xmlns="" xmlns:a16="http://schemas.microsoft.com/office/drawing/2014/main" id="{00000000-0008-0000-0300-00001D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50" name="Line 7">
          <a:extLst>
            <a:ext uri="{FF2B5EF4-FFF2-40B4-BE49-F238E27FC236}">
              <a16:creationId xmlns="" xmlns:a16="http://schemas.microsoft.com/office/drawing/2014/main" id="{00000000-0008-0000-0300-00001E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51" name="Line 7">
          <a:extLst>
            <a:ext uri="{FF2B5EF4-FFF2-40B4-BE49-F238E27FC236}">
              <a16:creationId xmlns="" xmlns:a16="http://schemas.microsoft.com/office/drawing/2014/main" id="{00000000-0008-0000-0300-00001F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62</xdr:row>
      <xdr:rowOff>0</xdr:rowOff>
    </xdr:to>
    <xdr:sp macro="" textlink="">
      <xdr:nvSpPr>
        <xdr:cNvPr id="94752" name="Line 7">
          <a:extLst>
            <a:ext uri="{FF2B5EF4-FFF2-40B4-BE49-F238E27FC236}">
              <a16:creationId xmlns="" xmlns:a16="http://schemas.microsoft.com/office/drawing/2014/main" id="{00000000-0008-0000-0300-000020720100}"/>
            </a:ext>
          </a:extLst>
        </xdr:cNvPr>
        <xdr:cNvSpPr>
          <a:spLocks noChangeShapeType="1"/>
        </xdr:cNvSpPr>
      </xdr:nvSpPr>
      <xdr:spPr bwMode="auto">
        <a:xfrm>
          <a:off x="14239875" y="12449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5377" name="Line 6">
          <a:extLst>
            <a:ext uri="{FF2B5EF4-FFF2-40B4-BE49-F238E27FC236}">
              <a16:creationId xmlns="" xmlns:a16="http://schemas.microsoft.com/office/drawing/2014/main" id="{00000000-0008-0000-0400-000091740100}"/>
            </a:ext>
          </a:extLst>
        </xdr:cNvPr>
        <xdr:cNvSpPr>
          <a:spLocks noChangeShapeType="1"/>
        </xdr:cNvSpPr>
      </xdr:nvSpPr>
      <xdr:spPr bwMode="auto">
        <a:xfrm>
          <a:off x="44386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78" name="Line 7">
          <a:extLst>
            <a:ext uri="{FF2B5EF4-FFF2-40B4-BE49-F238E27FC236}">
              <a16:creationId xmlns="" xmlns:a16="http://schemas.microsoft.com/office/drawing/2014/main" id="{00000000-0008-0000-0400-000092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5379" name="Line 6">
          <a:extLst>
            <a:ext uri="{FF2B5EF4-FFF2-40B4-BE49-F238E27FC236}">
              <a16:creationId xmlns="" xmlns:a16="http://schemas.microsoft.com/office/drawing/2014/main" id="{00000000-0008-0000-0400-000093740100}"/>
            </a:ext>
          </a:extLst>
        </xdr:cNvPr>
        <xdr:cNvSpPr>
          <a:spLocks noChangeShapeType="1"/>
        </xdr:cNvSpPr>
      </xdr:nvSpPr>
      <xdr:spPr bwMode="auto">
        <a:xfrm>
          <a:off x="44386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80" name="Line 7">
          <a:extLst>
            <a:ext uri="{FF2B5EF4-FFF2-40B4-BE49-F238E27FC236}">
              <a16:creationId xmlns="" xmlns:a16="http://schemas.microsoft.com/office/drawing/2014/main" id="{00000000-0008-0000-0400-000094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5381" name="Line 11">
          <a:extLst>
            <a:ext uri="{FF2B5EF4-FFF2-40B4-BE49-F238E27FC236}">
              <a16:creationId xmlns="" xmlns:a16="http://schemas.microsoft.com/office/drawing/2014/main" id="{00000000-0008-0000-0400-000095740100}"/>
            </a:ext>
          </a:extLst>
        </xdr:cNvPr>
        <xdr:cNvSpPr>
          <a:spLocks noChangeShapeType="1"/>
        </xdr:cNvSpPr>
      </xdr:nvSpPr>
      <xdr:spPr bwMode="auto">
        <a:xfrm>
          <a:off x="44386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5382" name="Line 6">
          <a:extLst>
            <a:ext uri="{FF2B5EF4-FFF2-40B4-BE49-F238E27FC236}">
              <a16:creationId xmlns="" xmlns:a16="http://schemas.microsoft.com/office/drawing/2014/main" id="{00000000-0008-0000-0400-000096740100}"/>
            </a:ext>
          </a:extLst>
        </xdr:cNvPr>
        <xdr:cNvSpPr>
          <a:spLocks noChangeShapeType="1"/>
        </xdr:cNvSpPr>
      </xdr:nvSpPr>
      <xdr:spPr bwMode="auto">
        <a:xfrm>
          <a:off x="44386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83" name="Line 7">
          <a:extLst>
            <a:ext uri="{FF2B5EF4-FFF2-40B4-BE49-F238E27FC236}">
              <a16:creationId xmlns="" xmlns:a16="http://schemas.microsoft.com/office/drawing/2014/main" id="{00000000-0008-0000-0400-000097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5384" name="Line 6">
          <a:extLst>
            <a:ext uri="{FF2B5EF4-FFF2-40B4-BE49-F238E27FC236}">
              <a16:creationId xmlns="" xmlns:a16="http://schemas.microsoft.com/office/drawing/2014/main" id="{00000000-0008-0000-0400-000098740100}"/>
            </a:ext>
          </a:extLst>
        </xdr:cNvPr>
        <xdr:cNvSpPr>
          <a:spLocks noChangeShapeType="1"/>
        </xdr:cNvSpPr>
      </xdr:nvSpPr>
      <xdr:spPr bwMode="auto">
        <a:xfrm>
          <a:off x="44386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85" name="Line 7">
          <a:extLst>
            <a:ext uri="{FF2B5EF4-FFF2-40B4-BE49-F238E27FC236}">
              <a16:creationId xmlns="" xmlns:a16="http://schemas.microsoft.com/office/drawing/2014/main" id="{00000000-0008-0000-0400-000099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5386" name="Line 6">
          <a:extLst>
            <a:ext uri="{FF2B5EF4-FFF2-40B4-BE49-F238E27FC236}">
              <a16:creationId xmlns="" xmlns:a16="http://schemas.microsoft.com/office/drawing/2014/main" id="{00000000-0008-0000-0400-00009A740100}"/>
            </a:ext>
          </a:extLst>
        </xdr:cNvPr>
        <xdr:cNvSpPr>
          <a:spLocks noChangeShapeType="1"/>
        </xdr:cNvSpPr>
      </xdr:nvSpPr>
      <xdr:spPr bwMode="auto">
        <a:xfrm>
          <a:off x="44386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87" name="Line 7">
          <a:extLst>
            <a:ext uri="{FF2B5EF4-FFF2-40B4-BE49-F238E27FC236}">
              <a16:creationId xmlns="" xmlns:a16="http://schemas.microsoft.com/office/drawing/2014/main" id="{00000000-0008-0000-0400-00009B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88" name="Line 7">
          <a:extLst>
            <a:ext uri="{FF2B5EF4-FFF2-40B4-BE49-F238E27FC236}">
              <a16:creationId xmlns="" xmlns:a16="http://schemas.microsoft.com/office/drawing/2014/main" id="{00000000-0008-0000-0400-00009C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5389" name="Line 6">
          <a:extLst>
            <a:ext uri="{FF2B5EF4-FFF2-40B4-BE49-F238E27FC236}">
              <a16:creationId xmlns="" xmlns:a16="http://schemas.microsoft.com/office/drawing/2014/main" id="{00000000-0008-0000-0400-00009D740100}"/>
            </a:ext>
          </a:extLst>
        </xdr:cNvPr>
        <xdr:cNvSpPr>
          <a:spLocks noChangeShapeType="1"/>
        </xdr:cNvSpPr>
      </xdr:nvSpPr>
      <xdr:spPr bwMode="auto">
        <a:xfrm>
          <a:off x="44386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90" name="Line 7">
          <a:extLst>
            <a:ext uri="{FF2B5EF4-FFF2-40B4-BE49-F238E27FC236}">
              <a16:creationId xmlns="" xmlns:a16="http://schemas.microsoft.com/office/drawing/2014/main" id="{00000000-0008-0000-0400-00009E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91" name="Line 7">
          <a:extLst>
            <a:ext uri="{FF2B5EF4-FFF2-40B4-BE49-F238E27FC236}">
              <a16:creationId xmlns="" xmlns:a16="http://schemas.microsoft.com/office/drawing/2014/main" id="{00000000-0008-0000-0400-00009F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180975</xdr:colOff>
      <xdr:row>62</xdr:row>
      <xdr:rowOff>0</xdr:rowOff>
    </xdr:to>
    <xdr:sp macro="" textlink="">
      <xdr:nvSpPr>
        <xdr:cNvPr id="95392" name="Line 6">
          <a:extLst>
            <a:ext uri="{FF2B5EF4-FFF2-40B4-BE49-F238E27FC236}">
              <a16:creationId xmlns="" xmlns:a16="http://schemas.microsoft.com/office/drawing/2014/main" id="{00000000-0008-0000-0400-0000A0740100}"/>
            </a:ext>
          </a:extLst>
        </xdr:cNvPr>
        <xdr:cNvSpPr>
          <a:spLocks noChangeShapeType="1"/>
        </xdr:cNvSpPr>
      </xdr:nvSpPr>
      <xdr:spPr bwMode="auto">
        <a:xfrm>
          <a:off x="44386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93" name="Line 7">
          <a:extLst>
            <a:ext uri="{FF2B5EF4-FFF2-40B4-BE49-F238E27FC236}">
              <a16:creationId xmlns="" xmlns:a16="http://schemas.microsoft.com/office/drawing/2014/main" id="{00000000-0008-0000-0400-0000A1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94" name="Line 7">
          <a:extLst>
            <a:ext uri="{FF2B5EF4-FFF2-40B4-BE49-F238E27FC236}">
              <a16:creationId xmlns="" xmlns:a16="http://schemas.microsoft.com/office/drawing/2014/main" id="{00000000-0008-0000-0400-0000A2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95" name="Line 7">
          <a:extLst>
            <a:ext uri="{FF2B5EF4-FFF2-40B4-BE49-F238E27FC236}">
              <a16:creationId xmlns="" xmlns:a16="http://schemas.microsoft.com/office/drawing/2014/main" id="{00000000-0008-0000-0400-0000A3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96" name="Line 7">
          <a:extLst>
            <a:ext uri="{FF2B5EF4-FFF2-40B4-BE49-F238E27FC236}">
              <a16:creationId xmlns="" xmlns:a16="http://schemas.microsoft.com/office/drawing/2014/main" id="{00000000-0008-0000-0400-0000A4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62</xdr:row>
      <xdr:rowOff>0</xdr:rowOff>
    </xdr:to>
    <xdr:sp macro="" textlink="">
      <xdr:nvSpPr>
        <xdr:cNvPr id="95397" name="Line 7">
          <a:extLst>
            <a:ext uri="{FF2B5EF4-FFF2-40B4-BE49-F238E27FC236}">
              <a16:creationId xmlns="" xmlns:a16="http://schemas.microsoft.com/office/drawing/2014/main" id="{00000000-0008-0000-0400-0000A5740100}"/>
            </a:ext>
          </a:extLst>
        </xdr:cNvPr>
        <xdr:cNvSpPr>
          <a:spLocks noChangeShapeType="1"/>
        </xdr:cNvSpPr>
      </xdr:nvSpPr>
      <xdr:spPr bwMode="auto">
        <a:xfrm>
          <a:off x="38576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180975</xdr:colOff>
      <xdr:row>62</xdr:row>
      <xdr:rowOff>0</xdr:rowOff>
    </xdr:to>
    <xdr:sp macro="" textlink="">
      <xdr:nvSpPr>
        <xdr:cNvPr id="95398" name="Line 6">
          <a:extLst>
            <a:ext uri="{FF2B5EF4-FFF2-40B4-BE49-F238E27FC236}">
              <a16:creationId xmlns="" xmlns:a16="http://schemas.microsoft.com/office/drawing/2014/main" id="{00000000-0008-0000-0400-0000A6740100}"/>
            </a:ext>
          </a:extLst>
        </xdr:cNvPr>
        <xdr:cNvSpPr>
          <a:spLocks noChangeShapeType="1"/>
        </xdr:cNvSpPr>
      </xdr:nvSpPr>
      <xdr:spPr bwMode="auto">
        <a:xfrm>
          <a:off x="67627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399" name="Line 7">
          <a:extLst>
            <a:ext uri="{FF2B5EF4-FFF2-40B4-BE49-F238E27FC236}">
              <a16:creationId xmlns="" xmlns:a16="http://schemas.microsoft.com/office/drawing/2014/main" id="{00000000-0008-0000-0400-0000A7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180975</xdr:colOff>
      <xdr:row>62</xdr:row>
      <xdr:rowOff>0</xdr:rowOff>
    </xdr:to>
    <xdr:sp macro="" textlink="">
      <xdr:nvSpPr>
        <xdr:cNvPr id="95400" name="Line 6">
          <a:extLst>
            <a:ext uri="{FF2B5EF4-FFF2-40B4-BE49-F238E27FC236}">
              <a16:creationId xmlns="" xmlns:a16="http://schemas.microsoft.com/office/drawing/2014/main" id="{00000000-0008-0000-0400-0000A8740100}"/>
            </a:ext>
          </a:extLst>
        </xdr:cNvPr>
        <xdr:cNvSpPr>
          <a:spLocks noChangeShapeType="1"/>
        </xdr:cNvSpPr>
      </xdr:nvSpPr>
      <xdr:spPr bwMode="auto">
        <a:xfrm>
          <a:off x="67627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01" name="Line 7">
          <a:extLst>
            <a:ext uri="{FF2B5EF4-FFF2-40B4-BE49-F238E27FC236}">
              <a16:creationId xmlns="" xmlns:a16="http://schemas.microsoft.com/office/drawing/2014/main" id="{00000000-0008-0000-0400-0000A9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180975</xdr:colOff>
      <xdr:row>62</xdr:row>
      <xdr:rowOff>0</xdr:rowOff>
    </xdr:to>
    <xdr:sp macro="" textlink="">
      <xdr:nvSpPr>
        <xdr:cNvPr id="95402" name="Line 11">
          <a:extLst>
            <a:ext uri="{FF2B5EF4-FFF2-40B4-BE49-F238E27FC236}">
              <a16:creationId xmlns="" xmlns:a16="http://schemas.microsoft.com/office/drawing/2014/main" id="{00000000-0008-0000-0400-0000AA740100}"/>
            </a:ext>
          </a:extLst>
        </xdr:cNvPr>
        <xdr:cNvSpPr>
          <a:spLocks noChangeShapeType="1"/>
        </xdr:cNvSpPr>
      </xdr:nvSpPr>
      <xdr:spPr bwMode="auto">
        <a:xfrm>
          <a:off x="67627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180975</xdr:colOff>
      <xdr:row>62</xdr:row>
      <xdr:rowOff>0</xdr:rowOff>
    </xdr:to>
    <xdr:sp macro="" textlink="">
      <xdr:nvSpPr>
        <xdr:cNvPr id="95403" name="Line 6">
          <a:extLst>
            <a:ext uri="{FF2B5EF4-FFF2-40B4-BE49-F238E27FC236}">
              <a16:creationId xmlns="" xmlns:a16="http://schemas.microsoft.com/office/drawing/2014/main" id="{00000000-0008-0000-0400-0000AB740100}"/>
            </a:ext>
          </a:extLst>
        </xdr:cNvPr>
        <xdr:cNvSpPr>
          <a:spLocks noChangeShapeType="1"/>
        </xdr:cNvSpPr>
      </xdr:nvSpPr>
      <xdr:spPr bwMode="auto">
        <a:xfrm>
          <a:off x="67627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04" name="Line 7">
          <a:extLst>
            <a:ext uri="{FF2B5EF4-FFF2-40B4-BE49-F238E27FC236}">
              <a16:creationId xmlns="" xmlns:a16="http://schemas.microsoft.com/office/drawing/2014/main" id="{00000000-0008-0000-0400-0000AC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180975</xdr:colOff>
      <xdr:row>62</xdr:row>
      <xdr:rowOff>0</xdr:rowOff>
    </xdr:to>
    <xdr:sp macro="" textlink="">
      <xdr:nvSpPr>
        <xdr:cNvPr id="95405" name="Line 6">
          <a:extLst>
            <a:ext uri="{FF2B5EF4-FFF2-40B4-BE49-F238E27FC236}">
              <a16:creationId xmlns="" xmlns:a16="http://schemas.microsoft.com/office/drawing/2014/main" id="{00000000-0008-0000-0400-0000AD740100}"/>
            </a:ext>
          </a:extLst>
        </xdr:cNvPr>
        <xdr:cNvSpPr>
          <a:spLocks noChangeShapeType="1"/>
        </xdr:cNvSpPr>
      </xdr:nvSpPr>
      <xdr:spPr bwMode="auto">
        <a:xfrm>
          <a:off x="67627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06" name="Line 7">
          <a:extLst>
            <a:ext uri="{FF2B5EF4-FFF2-40B4-BE49-F238E27FC236}">
              <a16:creationId xmlns="" xmlns:a16="http://schemas.microsoft.com/office/drawing/2014/main" id="{00000000-0008-0000-0400-0000AE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180975</xdr:colOff>
      <xdr:row>62</xdr:row>
      <xdr:rowOff>0</xdr:rowOff>
    </xdr:to>
    <xdr:sp macro="" textlink="">
      <xdr:nvSpPr>
        <xdr:cNvPr id="95407" name="Line 6">
          <a:extLst>
            <a:ext uri="{FF2B5EF4-FFF2-40B4-BE49-F238E27FC236}">
              <a16:creationId xmlns="" xmlns:a16="http://schemas.microsoft.com/office/drawing/2014/main" id="{00000000-0008-0000-0400-0000AF740100}"/>
            </a:ext>
          </a:extLst>
        </xdr:cNvPr>
        <xdr:cNvSpPr>
          <a:spLocks noChangeShapeType="1"/>
        </xdr:cNvSpPr>
      </xdr:nvSpPr>
      <xdr:spPr bwMode="auto">
        <a:xfrm>
          <a:off x="67627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08" name="Line 7">
          <a:extLst>
            <a:ext uri="{FF2B5EF4-FFF2-40B4-BE49-F238E27FC236}">
              <a16:creationId xmlns="" xmlns:a16="http://schemas.microsoft.com/office/drawing/2014/main" id="{00000000-0008-0000-0400-0000B0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09" name="Line 7">
          <a:extLst>
            <a:ext uri="{FF2B5EF4-FFF2-40B4-BE49-F238E27FC236}">
              <a16:creationId xmlns="" xmlns:a16="http://schemas.microsoft.com/office/drawing/2014/main" id="{00000000-0008-0000-0400-0000B1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180975</xdr:colOff>
      <xdr:row>62</xdr:row>
      <xdr:rowOff>0</xdr:rowOff>
    </xdr:to>
    <xdr:sp macro="" textlink="">
      <xdr:nvSpPr>
        <xdr:cNvPr id="95410" name="Line 6">
          <a:extLst>
            <a:ext uri="{FF2B5EF4-FFF2-40B4-BE49-F238E27FC236}">
              <a16:creationId xmlns="" xmlns:a16="http://schemas.microsoft.com/office/drawing/2014/main" id="{00000000-0008-0000-0400-0000B2740100}"/>
            </a:ext>
          </a:extLst>
        </xdr:cNvPr>
        <xdr:cNvSpPr>
          <a:spLocks noChangeShapeType="1"/>
        </xdr:cNvSpPr>
      </xdr:nvSpPr>
      <xdr:spPr bwMode="auto">
        <a:xfrm>
          <a:off x="67627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11" name="Line 7">
          <a:extLst>
            <a:ext uri="{FF2B5EF4-FFF2-40B4-BE49-F238E27FC236}">
              <a16:creationId xmlns="" xmlns:a16="http://schemas.microsoft.com/office/drawing/2014/main" id="{00000000-0008-0000-0400-0000B3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12" name="Line 7">
          <a:extLst>
            <a:ext uri="{FF2B5EF4-FFF2-40B4-BE49-F238E27FC236}">
              <a16:creationId xmlns="" xmlns:a16="http://schemas.microsoft.com/office/drawing/2014/main" id="{00000000-0008-0000-0400-0000B4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180975</xdr:colOff>
      <xdr:row>62</xdr:row>
      <xdr:rowOff>0</xdr:rowOff>
    </xdr:to>
    <xdr:sp macro="" textlink="">
      <xdr:nvSpPr>
        <xdr:cNvPr id="95413" name="Line 6">
          <a:extLst>
            <a:ext uri="{FF2B5EF4-FFF2-40B4-BE49-F238E27FC236}">
              <a16:creationId xmlns="" xmlns:a16="http://schemas.microsoft.com/office/drawing/2014/main" id="{00000000-0008-0000-0400-0000B5740100}"/>
            </a:ext>
          </a:extLst>
        </xdr:cNvPr>
        <xdr:cNvSpPr>
          <a:spLocks noChangeShapeType="1"/>
        </xdr:cNvSpPr>
      </xdr:nvSpPr>
      <xdr:spPr bwMode="auto">
        <a:xfrm>
          <a:off x="67627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14" name="Line 7">
          <a:extLst>
            <a:ext uri="{FF2B5EF4-FFF2-40B4-BE49-F238E27FC236}">
              <a16:creationId xmlns="" xmlns:a16="http://schemas.microsoft.com/office/drawing/2014/main" id="{00000000-0008-0000-0400-0000B6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15" name="Line 7">
          <a:extLst>
            <a:ext uri="{FF2B5EF4-FFF2-40B4-BE49-F238E27FC236}">
              <a16:creationId xmlns="" xmlns:a16="http://schemas.microsoft.com/office/drawing/2014/main" id="{00000000-0008-0000-0400-0000B7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16" name="Line 7">
          <a:extLst>
            <a:ext uri="{FF2B5EF4-FFF2-40B4-BE49-F238E27FC236}">
              <a16:creationId xmlns="" xmlns:a16="http://schemas.microsoft.com/office/drawing/2014/main" id="{00000000-0008-0000-0400-0000B8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17" name="Line 7">
          <a:extLst>
            <a:ext uri="{FF2B5EF4-FFF2-40B4-BE49-F238E27FC236}">
              <a16:creationId xmlns="" xmlns:a16="http://schemas.microsoft.com/office/drawing/2014/main" id="{00000000-0008-0000-0400-0000B9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0</xdr:colOff>
      <xdr:row>62</xdr:row>
      <xdr:rowOff>0</xdr:rowOff>
    </xdr:to>
    <xdr:sp macro="" textlink="">
      <xdr:nvSpPr>
        <xdr:cNvPr id="95418" name="Line 7">
          <a:extLst>
            <a:ext uri="{FF2B5EF4-FFF2-40B4-BE49-F238E27FC236}">
              <a16:creationId xmlns="" xmlns:a16="http://schemas.microsoft.com/office/drawing/2014/main" id="{00000000-0008-0000-0400-0000BA740100}"/>
            </a:ext>
          </a:extLst>
        </xdr:cNvPr>
        <xdr:cNvSpPr>
          <a:spLocks noChangeShapeType="1"/>
        </xdr:cNvSpPr>
      </xdr:nvSpPr>
      <xdr:spPr bwMode="auto">
        <a:xfrm>
          <a:off x="61817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180975</xdr:colOff>
      <xdr:row>62</xdr:row>
      <xdr:rowOff>0</xdr:rowOff>
    </xdr:to>
    <xdr:sp macro="" textlink="">
      <xdr:nvSpPr>
        <xdr:cNvPr id="95419" name="Line 6">
          <a:extLst>
            <a:ext uri="{FF2B5EF4-FFF2-40B4-BE49-F238E27FC236}">
              <a16:creationId xmlns="" xmlns:a16="http://schemas.microsoft.com/office/drawing/2014/main" id="{00000000-0008-0000-0400-0000BB740100}"/>
            </a:ext>
          </a:extLst>
        </xdr:cNvPr>
        <xdr:cNvSpPr>
          <a:spLocks noChangeShapeType="1"/>
        </xdr:cNvSpPr>
      </xdr:nvSpPr>
      <xdr:spPr bwMode="auto">
        <a:xfrm>
          <a:off x="102489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20" name="Line 7">
          <a:extLst>
            <a:ext uri="{FF2B5EF4-FFF2-40B4-BE49-F238E27FC236}">
              <a16:creationId xmlns="" xmlns:a16="http://schemas.microsoft.com/office/drawing/2014/main" id="{00000000-0008-0000-0400-0000BC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180975</xdr:colOff>
      <xdr:row>62</xdr:row>
      <xdr:rowOff>0</xdr:rowOff>
    </xdr:to>
    <xdr:sp macro="" textlink="">
      <xdr:nvSpPr>
        <xdr:cNvPr id="95421" name="Line 6">
          <a:extLst>
            <a:ext uri="{FF2B5EF4-FFF2-40B4-BE49-F238E27FC236}">
              <a16:creationId xmlns="" xmlns:a16="http://schemas.microsoft.com/office/drawing/2014/main" id="{00000000-0008-0000-0400-0000BD740100}"/>
            </a:ext>
          </a:extLst>
        </xdr:cNvPr>
        <xdr:cNvSpPr>
          <a:spLocks noChangeShapeType="1"/>
        </xdr:cNvSpPr>
      </xdr:nvSpPr>
      <xdr:spPr bwMode="auto">
        <a:xfrm>
          <a:off x="102489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22" name="Line 7">
          <a:extLst>
            <a:ext uri="{FF2B5EF4-FFF2-40B4-BE49-F238E27FC236}">
              <a16:creationId xmlns="" xmlns:a16="http://schemas.microsoft.com/office/drawing/2014/main" id="{00000000-0008-0000-0400-0000BE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180975</xdr:colOff>
      <xdr:row>62</xdr:row>
      <xdr:rowOff>0</xdr:rowOff>
    </xdr:to>
    <xdr:sp macro="" textlink="">
      <xdr:nvSpPr>
        <xdr:cNvPr id="95423" name="Line 11">
          <a:extLst>
            <a:ext uri="{FF2B5EF4-FFF2-40B4-BE49-F238E27FC236}">
              <a16:creationId xmlns="" xmlns:a16="http://schemas.microsoft.com/office/drawing/2014/main" id="{00000000-0008-0000-0400-0000BF740100}"/>
            </a:ext>
          </a:extLst>
        </xdr:cNvPr>
        <xdr:cNvSpPr>
          <a:spLocks noChangeShapeType="1"/>
        </xdr:cNvSpPr>
      </xdr:nvSpPr>
      <xdr:spPr bwMode="auto">
        <a:xfrm>
          <a:off x="102489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180975</xdr:colOff>
      <xdr:row>62</xdr:row>
      <xdr:rowOff>0</xdr:rowOff>
    </xdr:to>
    <xdr:sp macro="" textlink="">
      <xdr:nvSpPr>
        <xdr:cNvPr id="95424" name="Line 6">
          <a:extLst>
            <a:ext uri="{FF2B5EF4-FFF2-40B4-BE49-F238E27FC236}">
              <a16:creationId xmlns="" xmlns:a16="http://schemas.microsoft.com/office/drawing/2014/main" id="{00000000-0008-0000-0400-0000C0740100}"/>
            </a:ext>
          </a:extLst>
        </xdr:cNvPr>
        <xdr:cNvSpPr>
          <a:spLocks noChangeShapeType="1"/>
        </xdr:cNvSpPr>
      </xdr:nvSpPr>
      <xdr:spPr bwMode="auto">
        <a:xfrm>
          <a:off x="102489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25" name="Line 7">
          <a:extLst>
            <a:ext uri="{FF2B5EF4-FFF2-40B4-BE49-F238E27FC236}">
              <a16:creationId xmlns="" xmlns:a16="http://schemas.microsoft.com/office/drawing/2014/main" id="{00000000-0008-0000-0400-0000C1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180975</xdr:colOff>
      <xdr:row>62</xdr:row>
      <xdr:rowOff>0</xdr:rowOff>
    </xdr:to>
    <xdr:sp macro="" textlink="">
      <xdr:nvSpPr>
        <xdr:cNvPr id="95426" name="Line 6">
          <a:extLst>
            <a:ext uri="{FF2B5EF4-FFF2-40B4-BE49-F238E27FC236}">
              <a16:creationId xmlns="" xmlns:a16="http://schemas.microsoft.com/office/drawing/2014/main" id="{00000000-0008-0000-0400-0000C2740100}"/>
            </a:ext>
          </a:extLst>
        </xdr:cNvPr>
        <xdr:cNvSpPr>
          <a:spLocks noChangeShapeType="1"/>
        </xdr:cNvSpPr>
      </xdr:nvSpPr>
      <xdr:spPr bwMode="auto">
        <a:xfrm>
          <a:off x="102489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27" name="Line 7">
          <a:extLst>
            <a:ext uri="{FF2B5EF4-FFF2-40B4-BE49-F238E27FC236}">
              <a16:creationId xmlns="" xmlns:a16="http://schemas.microsoft.com/office/drawing/2014/main" id="{00000000-0008-0000-0400-0000C3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180975</xdr:colOff>
      <xdr:row>62</xdr:row>
      <xdr:rowOff>0</xdr:rowOff>
    </xdr:to>
    <xdr:sp macro="" textlink="">
      <xdr:nvSpPr>
        <xdr:cNvPr id="95428" name="Line 6">
          <a:extLst>
            <a:ext uri="{FF2B5EF4-FFF2-40B4-BE49-F238E27FC236}">
              <a16:creationId xmlns="" xmlns:a16="http://schemas.microsoft.com/office/drawing/2014/main" id="{00000000-0008-0000-0400-0000C4740100}"/>
            </a:ext>
          </a:extLst>
        </xdr:cNvPr>
        <xdr:cNvSpPr>
          <a:spLocks noChangeShapeType="1"/>
        </xdr:cNvSpPr>
      </xdr:nvSpPr>
      <xdr:spPr bwMode="auto">
        <a:xfrm>
          <a:off x="102489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29" name="Line 7">
          <a:extLst>
            <a:ext uri="{FF2B5EF4-FFF2-40B4-BE49-F238E27FC236}">
              <a16:creationId xmlns="" xmlns:a16="http://schemas.microsoft.com/office/drawing/2014/main" id="{00000000-0008-0000-0400-0000C5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30" name="Line 7">
          <a:extLst>
            <a:ext uri="{FF2B5EF4-FFF2-40B4-BE49-F238E27FC236}">
              <a16:creationId xmlns="" xmlns:a16="http://schemas.microsoft.com/office/drawing/2014/main" id="{00000000-0008-0000-0400-0000C6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180975</xdr:colOff>
      <xdr:row>62</xdr:row>
      <xdr:rowOff>0</xdr:rowOff>
    </xdr:to>
    <xdr:sp macro="" textlink="">
      <xdr:nvSpPr>
        <xdr:cNvPr id="95431" name="Line 6">
          <a:extLst>
            <a:ext uri="{FF2B5EF4-FFF2-40B4-BE49-F238E27FC236}">
              <a16:creationId xmlns="" xmlns:a16="http://schemas.microsoft.com/office/drawing/2014/main" id="{00000000-0008-0000-0400-0000C7740100}"/>
            </a:ext>
          </a:extLst>
        </xdr:cNvPr>
        <xdr:cNvSpPr>
          <a:spLocks noChangeShapeType="1"/>
        </xdr:cNvSpPr>
      </xdr:nvSpPr>
      <xdr:spPr bwMode="auto">
        <a:xfrm>
          <a:off x="102489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32" name="Line 7">
          <a:extLst>
            <a:ext uri="{FF2B5EF4-FFF2-40B4-BE49-F238E27FC236}">
              <a16:creationId xmlns="" xmlns:a16="http://schemas.microsoft.com/office/drawing/2014/main" id="{00000000-0008-0000-0400-0000C8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33" name="Line 7">
          <a:extLst>
            <a:ext uri="{FF2B5EF4-FFF2-40B4-BE49-F238E27FC236}">
              <a16:creationId xmlns="" xmlns:a16="http://schemas.microsoft.com/office/drawing/2014/main" id="{00000000-0008-0000-0400-0000C9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180975</xdr:colOff>
      <xdr:row>62</xdr:row>
      <xdr:rowOff>0</xdr:rowOff>
    </xdr:to>
    <xdr:sp macro="" textlink="">
      <xdr:nvSpPr>
        <xdr:cNvPr id="95434" name="Line 6">
          <a:extLst>
            <a:ext uri="{FF2B5EF4-FFF2-40B4-BE49-F238E27FC236}">
              <a16:creationId xmlns="" xmlns:a16="http://schemas.microsoft.com/office/drawing/2014/main" id="{00000000-0008-0000-0400-0000CA740100}"/>
            </a:ext>
          </a:extLst>
        </xdr:cNvPr>
        <xdr:cNvSpPr>
          <a:spLocks noChangeShapeType="1"/>
        </xdr:cNvSpPr>
      </xdr:nvSpPr>
      <xdr:spPr bwMode="auto">
        <a:xfrm>
          <a:off x="102489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35" name="Line 7">
          <a:extLst>
            <a:ext uri="{FF2B5EF4-FFF2-40B4-BE49-F238E27FC236}">
              <a16:creationId xmlns="" xmlns:a16="http://schemas.microsoft.com/office/drawing/2014/main" id="{00000000-0008-0000-0400-0000CB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36" name="Line 7">
          <a:extLst>
            <a:ext uri="{FF2B5EF4-FFF2-40B4-BE49-F238E27FC236}">
              <a16:creationId xmlns="" xmlns:a16="http://schemas.microsoft.com/office/drawing/2014/main" id="{00000000-0008-0000-0400-0000CC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37" name="Line 7">
          <a:extLst>
            <a:ext uri="{FF2B5EF4-FFF2-40B4-BE49-F238E27FC236}">
              <a16:creationId xmlns="" xmlns:a16="http://schemas.microsoft.com/office/drawing/2014/main" id="{00000000-0008-0000-0400-0000CD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38" name="Line 7">
          <a:extLst>
            <a:ext uri="{FF2B5EF4-FFF2-40B4-BE49-F238E27FC236}">
              <a16:creationId xmlns="" xmlns:a16="http://schemas.microsoft.com/office/drawing/2014/main" id="{00000000-0008-0000-0400-0000CE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95439" name="Line 7">
          <a:extLst>
            <a:ext uri="{FF2B5EF4-FFF2-40B4-BE49-F238E27FC236}">
              <a16:creationId xmlns="" xmlns:a16="http://schemas.microsoft.com/office/drawing/2014/main" id="{00000000-0008-0000-0400-0000CF740100}"/>
            </a:ext>
          </a:extLst>
        </xdr:cNvPr>
        <xdr:cNvSpPr>
          <a:spLocks noChangeShapeType="1"/>
        </xdr:cNvSpPr>
      </xdr:nvSpPr>
      <xdr:spPr bwMode="auto">
        <a:xfrm>
          <a:off x="96678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180975</xdr:colOff>
      <xdr:row>62</xdr:row>
      <xdr:rowOff>0</xdr:rowOff>
    </xdr:to>
    <xdr:sp macro="" textlink="">
      <xdr:nvSpPr>
        <xdr:cNvPr id="95440" name="Line 6">
          <a:extLst>
            <a:ext uri="{FF2B5EF4-FFF2-40B4-BE49-F238E27FC236}">
              <a16:creationId xmlns="" xmlns:a16="http://schemas.microsoft.com/office/drawing/2014/main" id="{00000000-0008-0000-0400-0000D0740100}"/>
            </a:ext>
          </a:extLst>
        </xdr:cNvPr>
        <xdr:cNvSpPr>
          <a:spLocks noChangeShapeType="1"/>
        </xdr:cNvSpPr>
      </xdr:nvSpPr>
      <xdr:spPr bwMode="auto">
        <a:xfrm>
          <a:off x="79248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41" name="Line 7">
          <a:extLst>
            <a:ext uri="{FF2B5EF4-FFF2-40B4-BE49-F238E27FC236}">
              <a16:creationId xmlns="" xmlns:a16="http://schemas.microsoft.com/office/drawing/2014/main" id="{00000000-0008-0000-0400-0000D1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180975</xdr:colOff>
      <xdr:row>62</xdr:row>
      <xdr:rowOff>0</xdr:rowOff>
    </xdr:to>
    <xdr:sp macro="" textlink="">
      <xdr:nvSpPr>
        <xdr:cNvPr id="95442" name="Line 6">
          <a:extLst>
            <a:ext uri="{FF2B5EF4-FFF2-40B4-BE49-F238E27FC236}">
              <a16:creationId xmlns="" xmlns:a16="http://schemas.microsoft.com/office/drawing/2014/main" id="{00000000-0008-0000-0400-0000D2740100}"/>
            </a:ext>
          </a:extLst>
        </xdr:cNvPr>
        <xdr:cNvSpPr>
          <a:spLocks noChangeShapeType="1"/>
        </xdr:cNvSpPr>
      </xdr:nvSpPr>
      <xdr:spPr bwMode="auto">
        <a:xfrm>
          <a:off x="79248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43" name="Line 7">
          <a:extLst>
            <a:ext uri="{FF2B5EF4-FFF2-40B4-BE49-F238E27FC236}">
              <a16:creationId xmlns="" xmlns:a16="http://schemas.microsoft.com/office/drawing/2014/main" id="{00000000-0008-0000-0400-0000D3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180975</xdr:colOff>
      <xdr:row>62</xdr:row>
      <xdr:rowOff>0</xdr:rowOff>
    </xdr:to>
    <xdr:sp macro="" textlink="">
      <xdr:nvSpPr>
        <xdr:cNvPr id="95444" name="Line 11">
          <a:extLst>
            <a:ext uri="{FF2B5EF4-FFF2-40B4-BE49-F238E27FC236}">
              <a16:creationId xmlns="" xmlns:a16="http://schemas.microsoft.com/office/drawing/2014/main" id="{00000000-0008-0000-0400-0000D4740100}"/>
            </a:ext>
          </a:extLst>
        </xdr:cNvPr>
        <xdr:cNvSpPr>
          <a:spLocks noChangeShapeType="1"/>
        </xdr:cNvSpPr>
      </xdr:nvSpPr>
      <xdr:spPr bwMode="auto">
        <a:xfrm>
          <a:off x="79248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180975</xdr:colOff>
      <xdr:row>62</xdr:row>
      <xdr:rowOff>0</xdr:rowOff>
    </xdr:to>
    <xdr:sp macro="" textlink="">
      <xdr:nvSpPr>
        <xdr:cNvPr id="95445" name="Line 6">
          <a:extLst>
            <a:ext uri="{FF2B5EF4-FFF2-40B4-BE49-F238E27FC236}">
              <a16:creationId xmlns="" xmlns:a16="http://schemas.microsoft.com/office/drawing/2014/main" id="{00000000-0008-0000-0400-0000D5740100}"/>
            </a:ext>
          </a:extLst>
        </xdr:cNvPr>
        <xdr:cNvSpPr>
          <a:spLocks noChangeShapeType="1"/>
        </xdr:cNvSpPr>
      </xdr:nvSpPr>
      <xdr:spPr bwMode="auto">
        <a:xfrm>
          <a:off x="79248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46" name="Line 7">
          <a:extLst>
            <a:ext uri="{FF2B5EF4-FFF2-40B4-BE49-F238E27FC236}">
              <a16:creationId xmlns="" xmlns:a16="http://schemas.microsoft.com/office/drawing/2014/main" id="{00000000-0008-0000-0400-0000D6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180975</xdr:colOff>
      <xdr:row>62</xdr:row>
      <xdr:rowOff>0</xdr:rowOff>
    </xdr:to>
    <xdr:sp macro="" textlink="">
      <xdr:nvSpPr>
        <xdr:cNvPr id="95447" name="Line 6">
          <a:extLst>
            <a:ext uri="{FF2B5EF4-FFF2-40B4-BE49-F238E27FC236}">
              <a16:creationId xmlns="" xmlns:a16="http://schemas.microsoft.com/office/drawing/2014/main" id="{00000000-0008-0000-0400-0000D7740100}"/>
            </a:ext>
          </a:extLst>
        </xdr:cNvPr>
        <xdr:cNvSpPr>
          <a:spLocks noChangeShapeType="1"/>
        </xdr:cNvSpPr>
      </xdr:nvSpPr>
      <xdr:spPr bwMode="auto">
        <a:xfrm>
          <a:off x="79248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48" name="Line 7">
          <a:extLst>
            <a:ext uri="{FF2B5EF4-FFF2-40B4-BE49-F238E27FC236}">
              <a16:creationId xmlns="" xmlns:a16="http://schemas.microsoft.com/office/drawing/2014/main" id="{00000000-0008-0000-0400-0000D8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180975</xdr:colOff>
      <xdr:row>62</xdr:row>
      <xdr:rowOff>0</xdr:rowOff>
    </xdr:to>
    <xdr:sp macro="" textlink="">
      <xdr:nvSpPr>
        <xdr:cNvPr id="95449" name="Line 6">
          <a:extLst>
            <a:ext uri="{FF2B5EF4-FFF2-40B4-BE49-F238E27FC236}">
              <a16:creationId xmlns="" xmlns:a16="http://schemas.microsoft.com/office/drawing/2014/main" id="{00000000-0008-0000-0400-0000D9740100}"/>
            </a:ext>
          </a:extLst>
        </xdr:cNvPr>
        <xdr:cNvSpPr>
          <a:spLocks noChangeShapeType="1"/>
        </xdr:cNvSpPr>
      </xdr:nvSpPr>
      <xdr:spPr bwMode="auto">
        <a:xfrm>
          <a:off x="79248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50" name="Line 7">
          <a:extLst>
            <a:ext uri="{FF2B5EF4-FFF2-40B4-BE49-F238E27FC236}">
              <a16:creationId xmlns="" xmlns:a16="http://schemas.microsoft.com/office/drawing/2014/main" id="{00000000-0008-0000-0400-0000DA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51" name="Line 7">
          <a:extLst>
            <a:ext uri="{FF2B5EF4-FFF2-40B4-BE49-F238E27FC236}">
              <a16:creationId xmlns="" xmlns:a16="http://schemas.microsoft.com/office/drawing/2014/main" id="{00000000-0008-0000-0400-0000DB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180975</xdr:colOff>
      <xdr:row>62</xdr:row>
      <xdr:rowOff>0</xdr:rowOff>
    </xdr:to>
    <xdr:sp macro="" textlink="">
      <xdr:nvSpPr>
        <xdr:cNvPr id="95452" name="Line 6">
          <a:extLst>
            <a:ext uri="{FF2B5EF4-FFF2-40B4-BE49-F238E27FC236}">
              <a16:creationId xmlns="" xmlns:a16="http://schemas.microsoft.com/office/drawing/2014/main" id="{00000000-0008-0000-0400-0000DC740100}"/>
            </a:ext>
          </a:extLst>
        </xdr:cNvPr>
        <xdr:cNvSpPr>
          <a:spLocks noChangeShapeType="1"/>
        </xdr:cNvSpPr>
      </xdr:nvSpPr>
      <xdr:spPr bwMode="auto">
        <a:xfrm>
          <a:off x="79248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53" name="Line 7">
          <a:extLst>
            <a:ext uri="{FF2B5EF4-FFF2-40B4-BE49-F238E27FC236}">
              <a16:creationId xmlns="" xmlns:a16="http://schemas.microsoft.com/office/drawing/2014/main" id="{00000000-0008-0000-0400-0000DD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54" name="Line 7">
          <a:extLst>
            <a:ext uri="{FF2B5EF4-FFF2-40B4-BE49-F238E27FC236}">
              <a16:creationId xmlns="" xmlns:a16="http://schemas.microsoft.com/office/drawing/2014/main" id="{00000000-0008-0000-0400-0000DE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180975</xdr:colOff>
      <xdr:row>62</xdr:row>
      <xdr:rowOff>0</xdr:rowOff>
    </xdr:to>
    <xdr:sp macro="" textlink="">
      <xdr:nvSpPr>
        <xdr:cNvPr id="95455" name="Line 6">
          <a:extLst>
            <a:ext uri="{FF2B5EF4-FFF2-40B4-BE49-F238E27FC236}">
              <a16:creationId xmlns="" xmlns:a16="http://schemas.microsoft.com/office/drawing/2014/main" id="{00000000-0008-0000-0400-0000DF740100}"/>
            </a:ext>
          </a:extLst>
        </xdr:cNvPr>
        <xdr:cNvSpPr>
          <a:spLocks noChangeShapeType="1"/>
        </xdr:cNvSpPr>
      </xdr:nvSpPr>
      <xdr:spPr bwMode="auto">
        <a:xfrm>
          <a:off x="792480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56" name="Line 7">
          <a:extLst>
            <a:ext uri="{FF2B5EF4-FFF2-40B4-BE49-F238E27FC236}">
              <a16:creationId xmlns="" xmlns:a16="http://schemas.microsoft.com/office/drawing/2014/main" id="{00000000-0008-0000-0400-0000E0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57" name="Line 7">
          <a:extLst>
            <a:ext uri="{FF2B5EF4-FFF2-40B4-BE49-F238E27FC236}">
              <a16:creationId xmlns="" xmlns:a16="http://schemas.microsoft.com/office/drawing/2014/main" id="{00000000-0008-0000-0400-0000E1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58" name="Line 7">
          <a:extLst>
            <a:ext uri="{FF2B5EF4-FFF2-40B4-BE49-F238E27FC236}">
              <a16:creationId xmlns="" xmlns:a16="http://schemas.microsoft.com/office/drawing/2014/main" id="{00000000-0008-0000-0400-0000E2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59" name="Line 7">
          <a:extLst>
            <a:ext uri="{FF2B5EF4-FFF2-40B4-BE49-F238E27FC236}">
              <a16:creationId xmlns="" xmlns:a16="http://schemas.microsoft.com/office/drawing/2014/main" id="{00000000-0008-0000-0400-0000E3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 macro="" textlink="">
      <xdr:nvSpPr>
        <xdr:cNvPr id="95460" name="Line 7">
          <a:extLst>
            <a:ext uri="{FF2B5EF4-FFF2-40B4-BE49-F238E27FC236}">
              <a16:creationId xmlns="" xmlns:a16="http://schemas.microsoft.com/office/drawing/2014/main" id="{00000000-0008-0000-0400-0000E4740100}"/>
            </a:ext>
          </a:extLst>
        </xdr:cNvPr>
        <xdr:cNvSpPr>
          <a:spLocks noChangeShapeType="1"/>
        </xdr:cNvSpPr>
      </xdr:nvSpPr>
      <xdr:spPr bwMode="auto">
        <a:xfrm>
          <a:off x="734377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180975</xdr:colOff>
      <xdr:row>62</xdr:row>
      <xdr:rowOff>0</xdr:rowOff>
    </xdr:to>
    <xdr:sp macro="" textlink="">
      <xdr:nvSpPr>
        <xdr:cNvPr id="95461" name="Line 6">
          <a:extLst>
            <a:ext uri="{FF2B5EF4-FFF2-40B4-BE49-F238E27FC236}">
              <a16:creationId xmlns="" xmlns:a16="http://schemas.microsoft.com/office/drawing/2014/main" id="{00000000-0008-0000-0400-0000E5740100}"/>
            </a:ext>
          </a:extLst>
        </xdr:cNvPr>
        <xdr:cNvSpPr>
          <a:spLocks noChangeShapeType="1"/>
        </xdr:cNvSpPr>
      </xdr:nvSpPr>
      <xdr:spPr bwMode="auto">
        <a:xfrm>
          <a:off x="90868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62" name="Line 7">
          <a:extLst>
            <a:ext uri="{FF2B5EF4-FFF2-40B4-BE49-F238E27FC236}">
              <a16:creationId xmlns="" xmlns:a16="http://schemas.microsoft.com/office/drawing/2014/main" id="{00000000-0008-0000-0400-0000E6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180975</xdr:colOff>
      <xdr:row>62</xdr:row>
      <xdr:rowOff>0</xdr:rowOff>
    </xdr:to>
    <xdr:sp macro="" textlink="">
      <xdr:nvSpPr>
        <xdr:cNvPr id="95463" name="Line 6">
          <a:extLst>
            <a:ext uri="{FF2B5EF4-FFF2-40B4-BE49-F238E27FC236}">
              <a16:creationId xmlns="" xmlns:a16="http://schemas.microsoft.com/office/drawing/2014/main" id="{00000000-0008-0000-0400-0000E7740100}"/>
            </a:ext>
          </a:extLst>
        </xdr:cNvPr>
        <xdr:cNvSpPr>
          <a:spLocks noChangeShapeType="1"/>
        </xdr:cNvSpPr>
      </xdr:nvSpPr>
      <xdr:spPr bwMode="auto">
        <a:xfrm>
          <a:off x="90868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64" name="Line 7">
          <a:extLst>
            <a:ext uri="{FF2B5EF4-FFF2-40B4-BE49-F238E27FC236}">
              <a16:creationId xmlns="" xmlns:a16="http://schemas.microsoft.com/office/drawing/2014/main" id="{00000000-0008-0000-0400-0000E8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180975</xdr:colOff>
      <xdr:row>62</xdr:row>
      <xdr:rowOff>0</xdr:rowOff>
    </xdr:to>
    <xdr:sp macro="" textlink="">
      <xdr:nvSpPr>
        <xdr:cNvPr id="95465" name="Line 11">
          <a:extLst>
            <a:ext uri="{FF2B5EF4-FFF2-40B4-BE49-F238E27FC236}">
              <a16:creationId xmlns="" xmlns:a16="http://schemas.microsoft.com/office/drawing/2014/main" id="{00000000-0008-0000-0400-0000E9740100}"/>
            </a:ext>
          </a:extLst>
        </xdr:cNvPr>
        <xdr:cNvSpPr>
          <a:spLocks noChangeShapeType="1"/>
        </xdr:cNvSpPr>
      </xdr:nvSpPr>
      <xdr:spPr bwMode="auto">
        <a:xfrm>
          <a:off x="90868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180975</xdr:colOff>
      <xdr:row>62</xdr:row>
      <xdr:rowOff>0</xdr:rowOff>
    </xdr:to>
    <xdr:sp macro="" textlink="">
      <xdr:nvSpPr>
        <xdr:cNvPr id="95466" name="Line 6">
          <a:extLst>
            <a:ext uri="{FF2B5EF4-FFF2-40B4-BE49-F238E27FC236}">
              <a16:creationId xmlns="" xmlns:a16="http://schemas.microsoft.com/office/drawing/2014/main" id="{00000000-0008-0000-0400-0000EA740100}"/>
            </a:ext>
          </a:extLst>
        </xdr:cNvPr>
        <xdr:cNvSpPr>
          <a:spLocks noChangeShapeType="1"/>
        </xdr:cNvSpPr>
      </xdr:nvSpPr>
      <xdr:spPr bwMode="auto">
        <a:xfrm>
          <a:off x="90868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67" name="Line 7">
          <a:extLst>
            <a:ext uri="{FF2B5EF4-FFF2-40B4-BE49-F238E27FC236}">
              <a16:creationId xmlns="" xmlns:a16="http://schemas.microsoft.com/office/drawing/2014/main" id="{00000000-0008-0000-0400-0000EB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180975</xdr:colOff>
      <xdr:row>62</xdr:row>
      <xdr:rowOff>0</xdr:rowOff>
    </xdr:to>
    <xdr:sp macro="" textlink="">
      <xdr:nvSpPr>
        <xdr:cNvPr id="95468" name="Line 6">
          <a:extLst>
            <a:ext uri="{FF2B5EF4-FFF2-40B4-BE49-F238E27FC236}">
              <a16:creationId xmlns="" xmlns:a16="http://schemas.microsoft.com/office/drawing/2014/main" id="{00000000-0008-0000-0400-0000EC740100}"/>
            </a:ext>
          </a:extLst>
        </xdr:cNvPr>
        <xdr:cNvSpPr>
          <a:spLocks noChangeShapeType="1"/>
        </xdr:cNvSpPr>
      </xdr:nvSpPr>
      <xdr:spPr bwMode="auto">
        <a:xfrm>
          <a:off x="90868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69" name="Line 7">
          <a:extLst>
            <a:ext uri="{FF2B5EF4-FFF2-40B4-BE49-F238E27FC236}">
              <a16:creationId xmlns="" xmlns:a16="http://schemas.microsoft.com/office/drawing/2014/main" id="{00000000-0008-0000-0400-0000ED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180975</xdr:colOff>
      <xdr:row>62</xdr:row>
      <xdr:rowOff>0</xdr:rowOff>
    </xdr:to>
    <xdr:sp macro="" textlink="">
      <xdr:nvSpPr>
        <xdr:cNvPr id="95470" name="Line 6">
          <a:extLst>
            <a:ext uri="{FF2B5EF4-FFF2-40B4-BE49-F238E27FC236}">
              <a16:creationId xmlns="" xmlns:a16="http://schemas.microsoft.com/office/drawing/2014/main" id="{00000000-0008-0000-0400-0000EE740100}"/>
            </a:ext>
          </a:extLst>
        </xdr:cNvPr>
        <xdr:cNvSpPr>
          <a:spLocks noChangeShapeType="1"/>
        </xdr:cNvSpPr>
      </xdr:nvSpPr>
      <xdr:spPr bwMode="auto">
        <a:xfrm>
          <a:off x="90868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71" name="Line 7">
          <a:extLst>
            <a:ext uri="{FF2B5EF4-FFF2-40B4-BE49-F238E27FC236}">
              <a16:creationId xmlns="" xmlns:a16="http://schemas.microsoft.com/office/drawing/2014/main" id="{00000000-0008-0000-0400-0000EF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72" name="Line 7">
          <a:extLst>
            <a:ext uri="{FF2B5EF4-FFF2-40B4-BE49-F238E27FC236}">
              <a16:creationId xmlns="" xmlns:a16="http://schemas.microsoft.com/office/drawing/2014/main" id="{00000000-0008-0000-0400-0000F0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180975</xdr:colOff>
      <xdr:row>62</xdr:row>
      <xdr:rowOff>0</xdr:rowOff>
    </xdr:to>
    <xdr:sp macro="" textlink="">
      <xdr:nvSpPr>
        <xdr:cNvPr id="95473" name="Line 6">
          <a:extLst>
            <a:ext uri="{FF2B5EF4-FFF2-40B4-BE49-F238E27FC236}">
              <a16:creationId xmlns="" xmlns:a16="http://schemas.microsoft.com/office/drawing/2014/main" id="{00000000-0008-0000-0400-0000F1740100}"/>
            </a:ext>
          </a:extLst>
        </xdr:cNvPr>
        <xdr:cNvSpPr>
          <a:spLocks noChangeShapeType="1"/>
        </xdr:cNvSpPr>
      </xdr:nvSpPr>
      <xdr:spPr bwMode="auto">
        <a:xfrm>
          <a:off x="90868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74" name="Line 7">
          <a:extLst>
            <a:ext uri="{FF2B5EF4-FFF2-40B4-BE49-F238E27FC236}">
              <a16:creationId xmlns="" xmlns:a16="http://schemas.microsoft.com/office/drawing/2014/main" id="{00000000-0008-0000-0400-0000F2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75" name="Line 7">
          <a:extLst>
            <a:ext uri="{FF2B5EF4-FFF2-40B4-BE49-F238E27FC236}">
              <a16:creationId xmlns="" xmlns:a16="http://schemas.microsoft.com/office/drawing/2014/main" id="{00000000-0008-0000-0400-0000F3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180975</xdr:colOff>
      <xdr:row>62</xdr:row>
      <xdr:rowOff>0</xdr:rowOff>
    </xdr:to>
    <xdr:sp macro="" textlink="">
      <xdr:nvSpPr>
        <xdr:cNvPr id="95476" name="Line 6">
          <a:extLst>
            <a:ext uri="{FF2B5EF4-FFF2-40B4-BE49-F238E27FC236}">
              <a16:creationId xmlns="" xmlns:a16="http://schemas.microsoft.com/office/drawing/2014/main" id="{00000000-0008-0000-0400-0000F4740100}"/>
            </a:ext>
          </a:extLst>
        </xdr:cNvPr>
        <xdr:cNvSpPr>
          <a:spLocks noChangeShapeType="1"/>
        </xdr:cNvSpPr>
      </xdr:nvSpPr>
      <xdr:spPr bwMode="auto">
        <a:xfrm>
          <a:off x="9086850" y="121634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77" name="Line 7">
          <a:extLst>
            <a:ext uri="{FF2B5EF4-FFF2-40B4-BE49-F238E27FC236}">
              <a16:creationId xmlns="" xmlns:a16="http://schemas.microsoft.com/office/drawing/2014/main" id="{00000000-0008-0000-0400-0000F5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78" name="Line 7">
          <a:extLst>
            <a:ext uri="{FF2B5EF4-FFF2-40B4-BE49-F238E27FC236}">
              <a16:creationId xmlns="" xmlns:a16="http://schemas.microsoft.com/office/drawing/2014/main" id="{00000000-0008-0000-0400-0000F6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79" name="Line 7">
          <a:extLst>
            <a:ext uri="{FF2B5EF4-FFF2-40B4-BE49-F238E27FC236}">
              <a16:creationId xmlns="" xmlns:a16="http://schemas.microsoft.com/office/drawing/2014/main" id="{00000000-0008-0000-0400-0000F7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80" name="Line 7">
          <a:extLst>
            <a:ext uri="{FF2B5EF4-FFF2-40B4-BE49-F238E27FC236}">
              <a16:creationId xmlns="" xmlns:a16="http://schemas.microsoft.com/office/drawing/2014/main" id="{00000000-0008-0000-0400-0000F8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95481" name="Line 7">
          <a:extLst>
            <a:ext uri="{FF2B5EF4-FFF2-40B4-BE49-F238E27FC236}">
              <a16:creationId xmlns="" xmlns:a16="http://schemas.microsoft.com/office/drawing/2014/main" id="{00000000-0008-0000-0400-0000F9740100}"/>
            </a:ext>
          </a:extLst>
        </xdr:cNvPr>
        <xdr:cNvSpPr>
          <a:spLocks noChangeShapeType="1"/>
        </xdr:cNvSpPr>
      </xdr:nvSpPr>
      <xdr:spPr bwMode="auto">
        <a:xfrm>
          <a:off x="85058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82" name="Line 7">
          <a:extLst>
            <a:ext uri="{FF2B5EF4-FFF2-40B4-BE49-F238E27FC236}">
              <a16:creationId xmlns="" xmlns:a16="http://schemas.microsoft.com/office/drawing/2014/main" id="{00000000-0008-0000-0400-0000FA74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83" name="Line 7">
          <a:extLst>
            <a:ext uri="{FF2B5EF4-FFF2-40B4-BE49-F238E27FC236}">
              <a16:creationId xmlns="" xmlns:a16="http://schemas.microsoft.com/office/drawing/2014/main" id="{00000000-0008-0000-0400-0000FB74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84" name="Line 7">
          <a:extLst>
            <a:ext uri="{FF2B5EF4-FFF2-40B4-BE49-F238E27FC236}">
              <a16:creationId xmlns="" xmlns:a16="http://schemas.microsoft.com/office/drawing/2014/main" id="{00000000-0008-0000-0400-0000FC74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85" name="Line 7">
          <a:extLst>
            <a:ext uri="{FF2B5EF4-FFF2-40B4-BE49-F238E27FC236}">
              <a16:creationId xmlns="" xmlns:a16="http://schemas.microsoft.com/office/drawing/2014/main" id="{00000000-0008-0000-0400-0000FD74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86" name="Line 7">
          <a:extLst>
            <a:ext uri="{FF2B5EF4-FFF2-40B4-BE49-F238E27FC236}">
              <a16:creationId xmlns="" xmlns:a16="http://schemas.microsoft.com/office/drawing/2014/main" id="{00000000-0008-0000-0400-0000FE74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87" name="Line 7">
          <a:extLst>
            <a:ext uri="{FF2B5EF4-FFF2-40B4-BE49-F238E27FC236}">
              <a16:creationId xmlns="" xmlns:a16="http://schemas.microsoft.com/office/drawing/2014/main" id="{00000000-0008-0000-0400-0000FF74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88" name="Line 7">
          <a:extLst>
            <a:ext uri="{FF2B5EF4-FFF2-40B4-BE49-F238E27FC236}">
              <a16:creationId xmlns="" xmlns:a16="http://schemas.microsoft.com/office/drawing/2014/main" id="{00000000-0008-0000-0400-00000075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89" name="Line 7">
          <a:extLst>
            <a:ext uri="{FF2B5EF4-FFF2-40B4-BE49-F238E27FC236}">
              <a16:creationId xmlns="" xmlns:a16="http://schemas.microsoft.com/office/drawing/2014/main" id="{00000000-0008-0000-0400-00000175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90" name="Line 7">
          <a:extLst>
            <a:ext uri="{FF2B5EF4-FFF2-40B4-BE49-F238E27FC236}">
              <a16:creationId xmlns="" xmlns:a16="http://schemas.microsoft.com/office/drawing/2014/main" id="{00000000-0008-0000-0400-00000275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91" name="Line 7">
          <a:extLst>
            <a:ext uri="{FF2B5EF4-FFF2-40B4-BE49-F238E27FC236}">
              <a16:creationId xmlns="" xmlns:a16="http://schemas.microsoft.com/office/drawing/2014/main" id="{00000000-0008-0000-0400-00000375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92" name="Line 7">
          <a:extLst>
            <a:ext uri="{FF2B5EF4-FFF2-40B4-BE49-F238E27FC236}">
              <a16:creationId xmlns="" xmlns:a16="http://schemas.microsoft.com/office/drawing/2014/main" id="{00000000-0008-0000-0400-00000475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93" name="Line 7">
          <a:extLst>
            <a:ext uri="{FF2B5EF4-FFF2-40B4-BE49-F238E27FC236}">
              <a16:creationId xmlns="" xmlns:a16="http://schemas.microsoft.com/office/drawing/2014/main" id="{00000000-0008-0000-0400-00000575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95494" name="Line 7">
          <a:extLst>
            <a:ext uri="{FF2B5EF4-FFF2-40B4-BE49-F238E27FC236}">
              <a16:creationId xmlns="" xmlns:a16="http://schemas.microsoft.com/office/drawing/2014/main" id="{00000000-0008-0000-0400-000006750100}"/>
            </a:ext>
          </a:extLst>
        </xdr:cNvPr>
        <xdr:cNvSpPr>
          <a:spLocks noChangeShapeType="1"/>
        </xdr:cNvSpPr>
      </xdr:nvSpPr>
      <xdr:spPr bwMode="auto">
        <a:xfrm>
          <a:off x="10829925" y="121634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0"/>
  <sheetViews>
    <sheetView showGridLines="0" zoomScale="35" zoomScaleNormal="35" zoomScaleSheetLayoutView="33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4" sqref="A4:A7"/>
    </sheetView>
  </sheetViews>
  <sheetFormatPr defaultColWidth="8.85546875" defaultRowHeight="35.25" x14ac:dyDescent="0.5"/>
  <cols>
    <col min="1" max="1" width="12.42578125" style="13" customWidth="1"/>
    <col min="2" max="2" width="146.85546875" style="2" customWidth="1"/>
    <col min="3" max="3" width="26.28515625" style="21" customWidth="1"/>
    <col min="4" max="4" width="17.7109375" style="2" customWidth="1"/>
    <col min="5" max="5" width="19.140625" style="2" customWidth="1"/>
    <col min="6" max="6" width="14.140625" style="2" customWidth="1"/>
    <col min="7" max="8" width="19.140625" style="2" customWidth="1"/>
    <col min="9" max="11" width="11.5703125" style="2" customWidth="1"/>
    <col min="12" max="12" width="15.85546875" style="2" customWidth="1"/>
    <col min="13" max="13" width="14.85546875" style="2" customWidth="1"/>
    <col min="14" max="37" width="11.5703125" style="12" customWidth="1"/>
    <col min="38" max="43" width="9.7109375" style="13" customWidth="1"/>
    <col min="44" max="44" width="14.42578125" style="18" customWidth="1"/>
    <col min="45" max="45" width="24.7109375" style="18" customWidth="1"/>
    <col min="46" max="46" width="9.7109375" style="18" customWidth="1"/>
    <col min="47" max="47" width="9.7109375" style="14" customWidth="1"/>
    <col min="48" max="16384" width="8.85546875" style="14"/>
  </cols>
  <sheetData>
    <row r="1" spans="1:47" s="6" customFormat="1" ht="51.75" customHeight="1" x14ac:dyDescent="0.2">
      <c r="A1" s="119" t="s">
        <v>321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</row>
    <row r="2" spans="1:47" s="6" customFormat="1" ht="37.5" customHeight="1" x14ac:dyDescent="0.2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</row>
    <row r="3" spans="1:47" s="6" customFormat="1" ht="30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</row>
    <row r="4" spans="1:47" s="7" customFormat="1" ht="53.25" customHeight="1" x14ac:dyDescent="0.2">
      <c r="A4" s="116" t="s">
        <v>11</v>
      </c>
      <c r="B4" s="116" t="s">
        <v>12</v>
      </c>
      <c r="C4" s="112" t="s">
        <v>32</v>
      </c>
      <c r="D4" s="116" t="s">
        <v>38</v>
      </c>
      <c r="E4" s="116"/>
      <c r="F4" s="116"/>
      <c r="G4" s="116"/>
      <c r="H4" s="116"/>
      <c r="I4" s="116"/>
      <c r="J4" s="116"/>
      <c r="K4" s="116"/>
      <c r="L4" s="116"/>
      <c r="M4" s="116"/>
      <c r="N4" s="116" t="s">
        <v>39</v>
      </c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96" t="s">
        <v>45</v>
      </c>
      <c r="AM4" s="97"/>
      <c r="AN4" s="97"/>
      <c r="AO4" s="97"/>
      <c r="AP4" s="97"/>
      <c r="AQ4" s="97"/>
      <c r="AR4" s="97"/>
      <c r="AS4" s="97"/>
      <c r="AT4" s="97"/>
      <c r="AU4" s="98"/>
    </row>
    <row r="5" spans="1:47" s="7" customFormat="1" ht="53.25" customHeight="1" x14ac:dyDescent="0.2">
      <c r="A5" s="116"/>
      <c r="B5" s="116"/>
      <c r="C5" s="112"/>
      <c r="D5" s="112" t="s">
        <v>48</v>
      </c>
      <c r="E5" s="113" t="s">
        <v>49</v>
      </c>
      <c r="F5" s="101" t="s">
        <v>43</v>
      </c>
      <c r="G5" s="113" t="s">
        <v>51</v>
      </c>
      <c r="H5" s="121" t="s">
        <v>33</v>
      </c>
      <c r="I5" s="121" t="s">
        <v>34</v>
      </c>
      <c r="J5" s="121" t="s">
        <v>53</v>
      </c>
      <c r="K5" s="121" t="s">
        <v>35</v>
      </c>
      <c r="L5" s="113" t="s">
        <v>52</v>
      </c>
      <c r="M5" s="112" t="s">
        <v>50</v>
      </c>
      <c r="N5" s="116" t="s">
        <v>4</v>
      </c>
      <c r="O5" s="116"/>
      <c r="P5" s="116"/>
      <c r="Q5" s="116"/>
      <c r="R5" s="116"/>
      <c r="S5" s="116"/>
      <c r="T5" s="116"/>
      <c r="U5" s="116"/>
      <c r="V5" s="116" t="s">
        <v>37</v>
      </c>
      <c r="W5" s="116"/>
      <c r="X5" s="116"/>
      <c r="Y5" s="116"/>
      <c r="Z5" s="116"/>
      <c r="AA5" s="116"/>
      <c r="AB5" s="116"/>
      <c r="AC5" s="116"/>
      <c r="AD5" s="116" t="s">
        <v>5</v>
      </c>
      <c r="AE5" s="116"/>
      <c r="AF5" s="116"/>
      <c r="AG5" s="116"/>
      <c r="AH5" s="116"/>
      <c r="AI5" s="116"/>
      <c r="AJ5" s="116"/>
      <c r="AK5" s="116"/>
      <c r="AL5" s="96" t="s">
        <v>46</v>
      </c>
      <c r="AM5" s="97"/>
      <c r="AN5" s="97"/>
      <c r="AO5" s="97"/>
      <c r="AP5" s="97"/>
      <c r="AQ5" s="97"/>
      <c r="AR5" s="96" t="s">
        <v>47</v>
      </c>
      <c r="AS5" s="97"/>
      <c r="AT5" s="97"/>
      <c r="AU5" s="98"/>
    </row>
    <row r="6" spans="1:47" s="7" customFormat="1" ht="52.5" customHeight="1" x14ac:dyDescent="0.2">
      <c r="A6" s="116"/>
      <c r="B6" s="120"/>
      <c r="C6" s="112"/>
      <c r="D6" s="112"/>
      <c r="E6" s="114"/>
      <c r="F6" s="124"/>
      <c r="G6" s="114"/>
      <c r="H6" s="122"/>
      <c r="I6" s="122"/>
      <c r="J6" s="122"/>
      <c r="K6" s="122"/>
      <c r="L6" s="114"/>
      <c r="M6" s="112"/>
      <c r="N6" s="116" t="s">
        <v>14</v>
      </c>
      <c r="O6" s="116"/>
      <c r="P6" s="116"/>
      <c r="Q6" s="116"/>
      <c r="R6" s="116" t="s">
        <v>15</v>
      </c>
      <c r="S6" s="116"/>
      <c r="T6" s="116"/>
      <c r="U6" s="116"/>
      <c r="V6" s="116" t="s">
        <v>16</v>
      </c>
      <c r="W6" s="116"/>
      <c r="X6" s="116"/>
      <c r="Y6" s="116"/>
      <c r="Z6" s="116" t="s">
        <v>17</v>
      </c>
      <c r="AA6" s="116"/>
      <c r="AB6" s="116"/>
      <c r="AC6" s="116"/>
      <c r="AD6" s="116" t="s">
        <v>24</v>
      </c>
      <c r="AE6" s="116"/>
      <c r="AF6" s="116"/>
      <c r="AG6" s="116"/>
      <c r="AH6" s="116" t="s">
        <v>25</v>
      </c>
      <c r="AI6" s="116"/>
      <c r="AJ6" s="116"/>
      <c r="AK6" s="116"/>
      <c r="AL6" s="99" t="s">
        <v>1</v>
      </c>
      <c r="AM6" s="99" t="s">
        <v>2</v>
      </c>
      <c r="AN6" s="99" t="s">
        <v>3</v>
      </c>
      <c r="AO6" s="99" t="s">
        <v>26</v>
      </c>
      <c r="AP6" s="99" t="s">
        <v>27</v>
      </c>
      <c r="AQ6" s="99" t="s">
        <v>28</v>
      </c>
      <c r="AR6" s="101" t="s">
        <v>41</v>
      </c>
      <c r="AS6" s="103" t="s">
        <v>70</v>
      </c>
      <c r="AT6" s="101" t="s">
        <v>66</v>
      </c>
      <c r="AU6" s="101" t="s">
        <v>42</v>
      </c>
    </row>
    <row r="7" spans="1:47" s="7" customFormat="1" ht="195.75" customHeight="1" x14ac:dyDescent="0.2">
      <c r="A7" s="116"/>
      <c r="B7" s="120"/>
      <c r="C7" s="112"/>
      <c r="D7" s="112"/>
      <c r="E7" s="115"/>
      <c r="F7" s="105"/>
      <c r="G7" s="115"/>
      <c r="H7" s="123"/>
      <c r="I7" s="123"/>
      <c r="J7" s="123"/>
      <c r="K7" s="123"/>
      <c r="L7" s="115"/>
      <c r="M7" s="112"/>
      <c r="N7" s="68" t="s">
        <v>22</v>
      </c>
      <c r="O7" s="69" t="s">
        <v>23</v>
      </c>
      <c r="P7" s="69" t="s">
        <v>44</v>
      </c>
      <c r="Q7" s="69" t="s">
        <v>40</v>
      </c>
      <c r="R7" s="68" t="s">
        <v>22</v>
      </c>
      <c r="S7" s="69" t="s">
        <v>23</v>
      </c>
      <c r="T7" s="69" t="s">
        <v>44</v>
      </c>
      <c r="U7" s="69" t="s">
        <v>40</v>
      </c>
      <c r="V7" s="68" t="s">
        <v>22</v>
      </c>
      <c r="W7" s="69" t="s">
        <v>23</v>
      </c>
      <c r="X7" s="69" t="s">
        <v>44</v>
      </c>
      <c r="Y7" s="69" t="s">
        <v>40</v>
      </c>
      <c r="Z7" s="68" t="s">
        <v>22</v>
      </c>
      <c r="AA7" s="69" t="s">
        <v>23</v>
      </c>
      <c r="AB7" s="69" t="s">
        <v>44</v>
      </c>
      <c r="AC7" s="69" t="s">
        <v>40</v>
      </c>
      <c r="AD7" s="68" t="s">
        <v>22</v>
      </c>
      <c r="AE7" s="69" t="s">
        <v>23</v>
      </c>
      <c r="AF7" s="69" t="s">
        <v>44</v>
      </c>
      <c r="AG7" s="69" t="s">
        <v>40</v>
      </c>
      <c r="AH7" s="68" t="s">
        <v>22</v>
      </c>
      <c r="AI7" s="69" t="s">
        <v>23</v>
      </c>
      <c r="AJ7" s="69" t="s">
        <v>44</v>
      </c>
      <c r="AK7" s="69" t="s">
        <v>40</v>
      </c>
      <c r="AL7" s="100"/>
      <c r="AM7" s="100"/>
      <c r="AN7" s="100"/>
      <c r="AO7" s="100"/>
      <c r="AP7" s="100"/>
      <c r="AQ7" s="100"/>
      <c r="AR7" s="105"/>
      <c r="AS7" s="104"/>
      <c r="AT7" s="102"/>
      <c r="AU7" s="105"/>
    </row>
    <row r="8" spans="1:47" s="10" customFormat="1" ht="45.75" x14ac:dyDescent="0.2">
      <c r="A8" s="53" t="s">
        <v>13</v>
      </c>
      <c r="B8" s="54" t="s">
        <v>29</v>
      </c>
      <c r="C8" s="53"/>
      <c r="D8" s="55">
        <f t="shared" ref="D8:AI8" si="0">SUM(D9:D14)</f>
        <v>515</v>
      </c>
      <c r="E8" s="55">
        <f t="shared" si="0"/>
        <v>390</v>
      </c>
      <c r="F8" s="56">
        <f t="shared" si="0"/>
        <v>60</v>
      </c>
      <c r="G8" s="56">
        <f t="shared" si="0"/>
        <v>285</v>
      </c>
      <c r="H8" s="56">
        <f t="shared" si="0"/>
        <v>255</v>
      </c>
      <c r="I8" s="56">
        <f t="shared" si="0"/>
        <v>30</v>
      </c>
      <c r="J8" s="56">
        <f t="shared" si="0"/>
        <v>0</v>
      </c>
      <c r="K8" s="56">
        <f t="shared" si="0"/>
        <v>0</v>
      </c>
      <c r="L8" s="56">
        <f t="shared" si="0"/>
        <v>45</v>
      </c>
      <c r="M8" s="55">
        <f t="shared" si="0"/>
        <v>125</v>
      </c>
      <c r="N8" s="56">
        <f t="shared" si="0"/>
        <v>15</v>
      </c>
      <c r="O8" s="56">
        <f t="shared" si="0"/>
        <v>90</v>
      </c>
      <c r="P8" s="56">
        <f t="shared" si="0"/>
        <v>10</v>
      </c>
      <c r="Q8" s="56">
        <f t="shared" si="0"/>
        <v>30</v>
      </c>
      <c r="R8" s="56">
        <f t="shared" si="0"/>
        <v>15</v>
      </c>
      <c r="S8" s="56">
        <f t="shared" si="0"/>
        <v>60</v>
      </c>
      <c r="T8" s="56">
        <f t="shared" si="0"/>
        <v>5</v>
      </c>
      <c r="U8" s="56">
        <f t="shared" si="0"/>
        <v>15</v>
      </c>
      <c r="V8" s="56">
        <f t="shared" si="0"/>
        <v>15</v>
      </c>
      <c r="W8" s="56">
        <f t="shared" si="0"/>
        <v>60</v>
      </c>
      <c r="X8" s="56">
        <f t="shared" si="0"/>
        <v>15</v>
      </c>
      <c r="Y8" s="56">
        <f t="shared" si="0"/>
        <v>35</v>
      </c>
      <c r="Z8" s="56">
        <f t="shared" si="0"/>
        <v>15</v>
      </c>
      <c r="AA8" s="56">
        <f t="shared" si="0"/>
        <v>75</v>
      </c>
      <c r="AB8" s="56">
        <f t="shared" si="0"/>
        <v>15</v>
      </c>
      <c r="AC8" s="56">
        <f t="shared" si="0"/>
        <v>45</v>
      </c>
      <c r="AD8" s="56">
        <f t="shared" si="0"/>
        <v>0</v>
      </c>
      <c r="AE8" s="56">
        <f t="shared" si="0"/>
        <v>0</v>
      </c>
      <c r="AF8" s="56">
        <f t="shared" si="0"/>
        <v>0</v>
      </c>
      <c r="AG8" s="56">
        <f t="shared" si="0"/>
        <v>0</v>
      </c>
      <c r="AH8" s="56">
        <f t="shared" si="0"/>
        <v>0</v>
      </c>
      <c r="AI8" s="56">
        <f t="shared" si="0"/>
        <v>0</v>
      </c>
      <c r="AJ8" s="56">
        <f t="shared" ref="AJ8:AU8" si="1">SUM(AJ9:AJ14)</f>
        <v>0</v>
      </c>
      <c r="AK8" s="56">
        <f t="shared" si="1"/>
        <v>0</v>
      </c>
      <c r="AL8" s="56">
        <f t="shared" si="1"/>
        <v>4</v>
      </c>
      <c r="AM8" s="56">
        <f t="shared" si="1"/>
        <v>2</v>
      </c>
      <c r="AN8" s="56">
        <f t="shared" si="1"/>
        <v>5</v>
      </c>
      <c r="AO8" s="56">
        <f t="shared" si="1"/>
        <v>6</v>
      </c>
      <c r="AP8" s="56">
        <f t="shared" si="1"/>
        <v>0</v>
      </c>
      <c r="AQ8" s="56">
        <f t="shared" si="1"/>
        <v>0</v>
      </c>
      <c r="AR8" s="56">
        <f t="shared" si="1"/>
        <v>15.600000000000001</v>
      </c>
      <c r="AS8" s="56">
        <f t="shared" si="1"/>
        <v>0</v>
      </c>
      <c r="AT8" s="56">
        <f t="shared" si="1"/>
        <v>3</v>
      </c>
      <c r="AU8" s="56">
        <f t="shared" si="1"/>
        <v>14</v>
      </c>
    </row>
    <row r="9" spans="1:47" s="7" customFormat="1" x14ac:dyDescent="0.2">
      <c r="A9" s="43" t="s">
        <v>10</v>
      </c>
      <c r="B9" s="44" t="s">
        <v>71</v>
      </c>
      <c r="C9" s="45" t="s">
        <v>247</v>
      </c>
      <c r="D9" s="46">
        <f t="shared" ref="D9:D14" si="2">SUM(E9,M9)</f>
        <v>300</v>
      </c>
      <c r="E9" s="46">
        <f t="shared" ref="E9:E14" si="3">SUM(F9:G9,L9)</f>
        <v>210</v>
      </c>
      <c r="F9" s="47">
        <f t="shared" ref="F9:G14" si="4">SUM(N9,R9,V9,Z9,AD9,AH9)</f>
        <v>0</v>
      </c>
      <c r="G9" s="47">
        <f t="shared" si="4"/>
        <v>180</v>
      </c>
      <c r="H9" s="48">
        <v>180</v>
      </c>
      <c r="I9" s="48"/>
      <c r="J9" s="48"/>
      <c r="K9" s="48"/>
      <c r="L9" s="47">
        <f t="shared" ref="L9:M14" si="5">SUM(P9,T9,X9,AB9,AF9,AJ9)</f>
        <v>30</v>
      </c>
      <c r="M9" s="46">
        <f t="shared" si="5"/>
        <v>90</v>
      </c>
      <c r="N9" s="49"/>
      <c r="O9" s="49">
        <v>30</v>
      </c>
      <c r="P9" s="49">
        <v>5</v>
      </c>
      <c r="Q9" s="49">
        <v>15</v>
      </c>
      <c r="R9" s="49"/>
      <c r="S9" s="49">
        <v>30</v>
      </c>
      <c r="T9" s="49">
        <v>5</v>
      </c>
      <c r="U9" s="49">
        <v>15</v>
      </c>
      <c r="V9" s="49"/>
      <c r="W9" s="49">
        <v>60</v>
      </c>
      <c r="X9" s="49">
        <v>10</v>
      </c>
      <c r="Y9" s="49">
        <v>30</v>
      </c>
      <c r="Z9" s="49"/>
      <c r="AA9" s="49">
        <v>60</v>
      </c>
      <c r="AB9" s="49">
        <v>10</v>
      </c>
      <c r="AC9" s="49">
        <v>30</v>
      </c>
      <c r="AD9" s="49"/>
      <c r="AE9" s="49"/>
      <c r="AF9" s="49"/>
      <c r="AG9" s="49"/>
      <c r="AH9" s="49"/>
      <c r="AI9" s="49"/>
      <c r="AJ9" s="49"/>
      <c r="AK9" s="49"/>
      <c r="AL9" s="50">
        <v>2</v>
      </c>
      <c r="AM9" s="50">
        <v>2</v>
      </c>
      <c r="AN9" s="50">
        <v>4</v>
      </c>
      <c r="AO9" s="50">
        <v>4</v>
      </c>
      <c r="AP9" s="50"/>
      <c r="AQ9" s="50"/>
      <c r="AR9" s="49">
        <f t="shared" ref="AR9:AR14" si="6">E9/25</f>
        <v>8.4</v>
      </c>
      <c r="AS9" s="49"/>
      <c r="AT9" s="49"/>
      <c r="AU9" s="49">
        <f>SUM(AL9:AQ9)</f>
        <v>12</v>
      </c>
    </row>
    <row r="10" spans="1:47" s="7" customFormat="1" x14ac:dyDescent="0.2">
      <c r="A10" s="43" t="s">
        <v>9</v>
      </c>
      <c r="B10" s="44" t="s">
        <v>72</v>
      </c>
      <c r="C10" s="45" t="s">
        <v>73</v>
      </c>
      <c r="D10" s="46">
        <f t="shared" si="2"/>
        <v>50</v>
      </c>
      <c r="E10" s="46">
        <f t="shared" si="3"/>
        <v>35</v>
      </c>
      <c r="F10" s="47">
        <f t="shared" si="4"/>
        <v>0</v>
      </c>
      <c r="G10" s="47">
        <f t="shared" si="4"/>
        <v>30</v>
      </c>
      <c r="H10" s="48"/>
      <c r="I10" s="48">
        <v>30</v>
      </c>
      <c r="J10" s="48"/>
      <c r="K10" s="48"/>
      <c r="L10" s="47">
        <f t="shared" si="5"/>
        <v>5</v>
      </c>
      <c r="M10" s="46">
        <f t="shared" si="5"/>
        <v>15</v>
      </c>
      <c r="N10" s="49"/>
      <c r="O10" s="49">
        <v>30</v>
      </c>
      <c r="P10" s="49">
        <v>5</v>
      </c>
      <c r="Q10" s="49">
        <v>15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50">
        <v>2</v>
      </c>
      <c r="AM10" s="50"/>
      <c r="AN10" s="50"/>
      <c r="AO10" s="50"/>
      <c r="AP10" s="50"/>
      <c r="AQ10" s="50"/>
      <c r="AR10" s="49">
        <f t="shared" si="6"/>
        <v>1.4</v>
      </c>
      <c r="AS10" s="49"/>
      <c r="AT10" s="49"/>
      <c r="AU10" s="49"/>
    </row>
    <row r="11" spans="1:47" s="7" customFormat="1" ht="56.25" customHeight="1" x14ac:dyDescent="0.2">
      <c r="A11" s="45" t="s">
        <v>252</v>
      </c>
      <c r="B11" s="52" t="s">
        <v>271</v>
      </c>
      <c r="C11" s="45" t="s">
        <v>74</v>
      </c>
      <c r="D11" s="46">
        <f t="shared" si="2"/>
        <v>50</v>
      </c>
      <c r="E11" s="46">
        <f t="shared" si="3"/>
        <v>35</v>
      </c>
      <c r="F11" s="47">
        <f t="shared" si="4"/>
        <v>15</v>
      </c>
      <c r="G11" s="47">
        <f t="shared" si="4"/>
        <v>15</v>
      </c>
      <c r="H11" s="48">
        <v>15</v>
      </c>
      <c r="I11" s="48"/>
      <c r="J11" s="48"/>
      <c r="K11" s="48"/>
      <c r="L11" s="47">
        <f t="shared" si="5"/>
        <v>5</v>
      </c>
      <c r="M11" s="46">
        <f t="shared" si="5"/>
        <v>15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>
        <v>15</v>
      </c>
      <c r="AA11" s="49">
        <v>15</v>
      </c>
      <c r="AB11" s="49">
        <v>5</v>
      </c>
      <c r="AC11" s="49">
        <v>15</v>
      </c>
      <c r="AD11" s="49"/>
      <c r="AE11" s="49"/>
      <c r="AF11" s="49"/>
      <c r="AG11" s="49"/>
      <c r="AH11" s="49"/>
      <c r="AI11" s="49"/>
      <c r="AJ11" s="49"/>
      <c r="AK11" s="49"/>
      <c r="AL11" s="50"/>
      <c r="AM11" s="50"/>
      <c r="AN11" s="50"/>
      <c r="AO11" s="50">
        <v>2</v>
      </c>
      <c r="AP11" s="50"/>
      <c r="AQ11" s="50"/>
      <c r="AR11" s="49">
        <f t="shared" si="6"/>
        <v>1.4</v>
      </c>
      <c r="AS11" s="49"/>
      <c r="AT11" s="49">
        <f>SUM(AL11:AQ11)</f>
        <v>2</v>
      </c>
      <c r="AU11" s="49">
        <f>SUM(AL11:AQ11)</f>
        <v>2</v>
      </c>
    </row>
    <row r="12" spans="1:47" s="7" customFormat="1" x14ac:dyDescent="0.2">
      <c r="A12" s="43" t="s">
        <v>8</v>
      </c>
      <c r="B12" s="44" t="s">
        <v>141</v>
      </c>
      <c r="C12" s="45" t="s">
        <v>135</v>
      </c>
      <c r="D12" s="46">
        <f t="shared" si="2"/>
        <v>60</v>
      </c>
      <c r="E12" s="46">
        <f t="shared" si="3"/>
        <v>60</v>
      </c>
      <c r="F12" s="47">
        <f t="shared" si="4"/>
        <v>0</v>
      </c>
      <c r="G12" s="47">
        <f t="shared" si="4"/>
        <v>60</v>
      </c>
      <c r="H12" s="48">
        <v>60</v>
      </c>
      <c r="I12" s="48"/>
      <c r="J12" s="48"/>
      <c r="K12" s="48"/>
      <c r="L12" s="47">
        <f t="shared" si="5"/>
        <v>0</v>
      </c>
      <c r="M12" s="46">
        <f t="shared" si="5"/>
        <v>0</v>
      </c>
      <c r="N12" s="49"/>
      <c r="O12" s="49">
        <v>30</v>
      </c>
      <c r="P12" s="49"/>
      <c r="Q12" s="49"/>
      <c r="R12" s="49"/>
      <c r="S12" s="49">
        <v>30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50"/>
      <c r="AM12" s="50"/>
      <c r="AN12" s="50"/>
      <c r="AO12" s="50"/>
      <c r="AP12" s="50"/>
      <c r="AQ12" s="50"/>
      <c r="AR12" s="49">
        <f t="shared" si="6"/>
        <v>2.4</v>
      </c>
      <c r="AS12" s="49"/>
      <c r="AT12" s="49"/>
      <c r="AU12" s="49">
        <f>SUM(AL12:AQ12)</f>
        <v>0</v>
      </c>
    </row>
    <row r="13" spans="1:47" s="7" customFormat="1" x14ac:dyDescent="0.2">
      <c r="A13" s="43" t="s">
        <v>7</v>
      </c>
      <c r="B13" s="44" t="s">
        <v>75</v>
      </c>
      <c r="C13" s="45" t="s">
        <v>135</v>
      </c>
      <c r="D13" s="46">
        <f t="shared" si="2"/>
        <v>30</v>
      </c>
      <c r="E13" s="46">
        <f t="shared" si="3"/>
        <v>30</v>
      </c>
      <c r="F13" s="47">
        <f t="shared" si="4"/>
        <v>30</v>
      </c>
      <c r="G13" s="47">
        <f t="shared" si="4"/>
        <v>0</v>
      </c>
      <c r="H13" s="48"/>
      <c r="I13" s="48"/>
      <c r="J13" s="48"/>
      <c r="K13" s="48"/>
      <c r="L13" s="47">
        <f t="shared" si="5"/>
        <v>0</v>
      </c>
      <c r="M13" s="46">
        <f t="shared" si="5"/>
        <v>0</v>
      </c>
      <c r="N13" s="49">
        <v>15</v>
      </c>
      <c r="O13" s="49"/>
      <c r="P13" s="49"/>
      <c r="Q13" s="49"/>
      <c r="R13" s="49">
        <v>15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50"/>
      <c r="AM13" s="50"/>
      <c r="AN13" s="50"/>
      <c r="AO13" s="50"/>
      <c r="AP13" s="50"/>
      <c r="AQ13" s="50"/>
      <c r="AR13" s="49">
        <f t="shared" si="6"/>
        <v>1.2</v>
      </c>
      <c r="AS13" s="49"/>
      <c r="AT13" s="49"/>
      <c r="AU13" s="49"/>
    </row>
    <row r="14" spans="1:47" s="7" customFormat="1" x14ac:dyDescent="0.2">
      <c r="A14" s="43" t="s">
        <v>6</v>
      </c>
      <c r="B14" s="44" t="s">
        <v>76</v>
      </c>
      <c r="C14" s="45" t="s">
        <v>87</v>
      </c>
      <c r="D14" s="46">
        <f t="shared" si="2"/>
        <v>25</v>
      </c>
      <c r="E14" s="46">
        <f t="shared" si="3"/>
        <v>20</v>
      </c>
      <c r="F14" s="47">
        <f t="shared" si="4"/>
        <v>15</v>
      </c>
      <c r="G14" s="47">
        <f t="shared" si="4"/>
        <v>0</v>
      </c>
      <c r="H14" s="48"/>
      <c r="I14" s="48"/>
      <c r="J14" s="48"/>
      <c r="K14" s="48"/>
      <c r="L14" s="47">
        <f t="shared" si="5"/>
        <v>5</v>
      </c>
      <c r="M14" s="46">
        <f t="shared" si="5"/>
        <v>5</v>
      </c>
      <c r="N14" s="49"/>
      <c r="O14" s="49"/>
      <c r="P14" s="49"/>
      <c r="Q14" s="49"/>
      <c r="R14" s="49"/>
      <c r="S14" s="49"/>
      <c r="T14" s="49"/>
      <c r="U14" s="49"/>
      <c r="V14" s="49">
        <v>15</v>
      </c>
      <c r="W14" s="49"/>
      <c r="X14" s="49">
        <v>5</v>
      </c>
      <c r="Y14" s="49">
        <v>5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50"/>
      <c r="AM14" s="50"/>
      <c r="AN14" s="50">
        <v>1</v>
      </c>
      <c r="AO14" s="50"/>
      <c r="AP14" s="50"/>
      <c r="AQ14" s="50"/>
      <c r="AR14" s="49">
        <f t="shared" si="6"/>
        <v>0.8</v>
      </c>
      <c r="AS14" s="49"/>
      <c r="AT14" s="49">
        <f>SUM(AL14:AQ14)</f>
        <v>1</v>
      </c>
      <c r="AU14" s="49"/>
    </row>
    <row r="15" spans="1:47" s="10" customFormat="1" ht="45.75" x14ac:dyDescent="0.2">
      <c r="A15" s="67" t="s">
        <v>18</v>
      </c>
      <c r="B15" s="54" t="s">
        <v>30</v>
      </c>
      <c r="C15" s="67"/>
      <c r="D15" s="55">
        <f t="shared" ref="D15:AI15" si="7">SUM(D16:D33)</f>
        <v>1375</v>
      </c>
      <c r="E15" s="55">
        <f t="shared" si="7"/>
        <v>850</v>
      </c>
      <c r="F15" s="56">
        <f t="shared" si="7"/>
        <v>285</v>
      </c>
      <c r="G15" s="56">
        <f t="shared" si="7"/>
        <v>435</v>
      </c>
      <c r="H15" s="56">
        <f t="shared" si="7"/>
        <v>315</v>
      </c>
      <c r="I15" s="56">
        <f t="shared" si="7"/>
        <v>105</v>
      </c>
      <c r="J15" s="56">
        <f t="shared" si="7"/>
        <v>15</v>
      </c>
      <c r="K15" s="56">
        <f t="shared" si="7"/>
        <v>0</v>
      </c>
      <c r="L15" s="56">
        <f t="shared" si="7"/>
        <v>130</v>
      </c>
      <c r="M15" s="55">
        <f t="shared" si="7"/>
        <v>525</v>
      </c>
      <c r="N15" s="56">
        <f t="shared" si="7"/>
        <v>75</v>
      </c>
      <c r="O15" s="56">
        <f t="shared" si="7"/>
        <v>105</v>
      </c>
      <c r="P15" s="56">
        <f t="shared" si="7"/>
        <v>30</v>
      </c>
      <c r="Q15" s="56">
        <f t="shared" si="7"/>
        <v>165</v>
      </c>
      <c r="R15" s="56">
        <f t="shared" si="7"/>
        <v>75</v>
      </c>
      <c r="S15" s="56">
        <f t="shared" si="7"/>
        <v>105</v>
      </c>
      <c r="T15" s="56">
        <f t="shared" si="7"/>
        <v>35</v>
      </c>
      <c r="U15" s="56">
        <f t="shared" si="7"/>
        <v>110</v>
      </c>
      <c r="V15" s="56">
        <f t="shared" si="7"/>
        <v>105</v>
      </c>
      <c r="W15" s="56">
        <f t="shared" si="7"/>
        <v>165</v>
      </c>
      <c r="X15" s="56">
        <f t="shared" si="7"/>
        <v>40</v>
      </c>
      <c r="Y15" s="56">
        <f t="shared" si="7"/>
        <v>165</v>
      </c>
      <c r="Z15" s="56">
        <f t="shared" si="7"/>
        <v>30</v>
      </c>
      <c r="AA15" s="56">
        <f t="shared" si="7"/>
        <v>60</v>
      </c>
      <c r="AB15" s="56">
        <f t="shared" si="7"/>
        <v>25</v>
      </c>
      <c r="AC15" s="56">
        <f t="shared" si="7"/>
        <v>85</v>
      </c>
      <c r="AD15" s="56">
        <f t="shared" si="7"/>
        <v>0</v>
      </c>
      <c r="AE15" s="56">
        <f t="shared" si="7"/>
        <v>0</v>
      </c>
      <c r="AF15" s="56">
        <f t="shared" si="7"/>
        <v>0</v>
      </c>
      <c r="AG15" s="56">
        <f t="shared" si="7"/>
        <v>0</v>
      </c>
      <c r="AH15" s="56">
        <f t="shared" si="7"/>
        <v>0</v>
      </c>
      <c r="AI15" s="56">
        <f t="shared" si="7"/>
        <v>0</v>
      </c>
      <c r="AJ15" s="56">
        <f t="shared" ref="AJ15:AU15" si="8">SUM(AJ16:AJ33)</f>
        <v>0</v>
      </c>
      <c r="AK15" s="56">
        <f t="shared" si="8"/>
        <v>0</v>
      </c>
      <c r="AL15" s="56">
        <f t="shared" si="8"/>
        <v>15</v>
      </c>
      <c r="AM15" s="56">
        <f t="shared" si="8"/>
        <v>13</v>
      </c>
      <c r="AN15" s="56">
        <f t="shared" si="8"/>
        <v>19</v>
      </c>
      <c r="AO15" s="56">
        <f t="shared" si="8"/>
        <v>8</v>
      </c>
      <c r="AP15" s="56">
        <f t="shared" si="8"/>
        <v>0</v>
      </c>
      <c r="AQ15" s="56">
        <f t="shared" si="8"/>
        <v>0</v>
      </c>
      <c r="AR15" s="56">
        <f t="shared" si="8"/>
        <v>34</v>
      </c>
      <c r="AS15" s="56">
        <f t="shared" si="8"/>
        <v>0</v>
      </c>
      <c r="AT15" s="56">
        <f t="shared" si="8"/>
        <v>7</v>
      </c>
      <c r="AU15" s="56">
        <f t="shared" si="8"/>
        <v>3</v>
      </c>
    </row>
    <row r="16" spans="1:47" s="7" customFormat="1" x14ac:dyDescent="0.2">
      <c r="A16" s="43" t="s">
        <v>20</v>
      </c>
      <c r="B16" s="44" t="s">
        <v>77</v>
      </c>
      <c r="C16" s="45" t="s">
        <v>103</v>
      </c>
      <c r="D16" s="46">
        <f t="shared" ref="D16:D33" si="9">SUM(E16,M16)</f>
        <v>100</v>
      </c>
      <c r="E16" s="46">
        <f t="shared" ref="E16:E33" si="10">SUM(F16:G16,L16)</f>
        <v>50</v>
      </c>
      <c r="F16" s="47">
        <f>SUM(N16,R16,V16,Z16,AD16,AH16)</f>
        <v>15</v>
      </c>
      <c r="G16" s="47">
        <f>SUM(O16,S16,W16,AA16,AE16,AI16)</f>
        <v>30</v>
      </c>
      <c r="H16" s="48">
        <v>30</v>
      </c>
      <c r="I16" s="48"/>
      <c r="J16" s="48"/>
      <c r="K16" s="48"/>
      <c r="L16" s="47">
        <f>SUM(P16,T16,X16,AB16,AF16,AJ16)</f>
        <v>5</v>
      </c>
      <c r="M16" s="46">
        <f>SUM(Q16,U16,Y16,AC16,AG16,AK16)</f>
        <v>50</v>
      </c>
      <c r="N16" s="49">
        <v>15</v>
      </c>
      <c r="O16" s="49">
        <v>30</v>
      </c>
      <c r="P16" s="49">
        <v>5</v>
      </c>
      <c r="Q16" s="49">
        <v>50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0">
        <v>4</v>
      </c>
      <c r="AM16" s="50"/>
      <c r="AN16" s="50"/>
      <c r="AO16" s="50"/>
      <c r="AP16" s="50"/>
      <c r="AQ16" s="50"/>
      <c r="AR16" s="49">
        <f t="shared" ref="AR16:AR33" si="11">E16/25</f>
        <v>2</v>
      </c>
      <c r="AS16" s="49"/>
      <c r="AT16" s="49"/>
      <c r="AU16" s="49"/>
    </row>
    <row r="17" spans="1:47" s="7" customFormat="1" x14ac:dyDescent="0.2">
      <c r="A17" s="43" t="s">
        <v>90</v>
      </c>
      <c r="B17" s="44" t="s">
        <v>78</v>
      </c>
      <c r="C17" s="45" t="s">
        <v>79</v>
      </c>
      <c r="D17" s="46">
        <f t="shared" si="9"/>
        <v>50</v>
      </c>
      <c r="E17" s="46">
        <f t="shared" si="10"/>
        <v>35</v>
      </c>
      <c r="F17" s="47">
        <f t="shared" ref="F17:F33" si="12">SUM(N17,R17,V17,Z17,AD17,AH17)</f>
        <v>15</v>
      </c>
      <c r="G17" s="47">
        <f t="shared" ref="G17:G32" si="13">SUM(O17,S17,W17,AA17,AE17,AI17)</f>
        <v>15</v>
      </c>
      <c r="H17" s="48">
        <v>15</v>
      </c>
      <c r="I17" s="48"/>
      <c r="J17" s="48"/>
      <c r="K17" s="48"/>
      <c r="L17" s="47">
        <f t="shared" ref="L17:L33" si="14">SUM(P17,T17,X17,AB17,AF17,AJ17)</f>
        <v>5</v>
      </c>
      <c r="M17" s="46">
        <f t="shared" ref="M17:M33" si="15">SUM(Q17,U17,Y17,AC17,AG17,AK17)</f>
        <v>15</v>
      </c>
      <c r="N17" s="49">
        <v>15</v>
      </c>
      <c r="O17" s="49">
        <v>15</v>
      </c>
      <c r="P17" s="49">
        <v>5</v>
      </c>
      <c r="Q17" s="49">
        <v>15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50">
        <v>2</v>
      </c>
      <c r="AM17" s="50"/>
      <c r="AN17" s="50"/>
      <c r="AO17" s="50"/>
      <c r="AP17" s="50"/>
      <c r="AQ17" s="50"/>
      <c r="AR17" s="49">
        <f t="shared" si="11"/>
        <v>1.4</v>
      </c>
      <c r="AS17" s="49"/>
      <c r="AT17" s="49"/>
      <c r="AU17" s="49"/>
    </row>
    <row r="18" spans="1:47" s="7" customFormat="1" x14ac:dyDescent="0.2">
      <c r="A18" s="43" t="s">
        <v>91</v>
      </c>
      <c r="B18" s="44" t="s">
        <v>80</v>
      </c>
      <c r="C18" s="45" t="s">
        <v>81</v>
      </c>
      <c r="D18" s="46">
        <f t="shared" si="9"/>
        <v>150</v>
      </c>
      <c r="E18" s="46">
        <f t="shared" si="10"/>
        <v>75</v>
      </c>
      <c r="F18" s="47">
        <f t="shared" si="12"/>
        <v>30</v>
      </c>
      <c r="G18" s="47">
        <f t="shared" si="13"/>
        <v>30</v>
      </c>
      <c r="H18" s="48">
        <v>30</v>
      </c>
      <c r="I18" s="48"/>
      <c r="J18" s="48"/>
      <c r="K18" s="48"/>
      <c r="L18" s="47">
        <f t="shared" si="14"/>
        <v>15</v>
      </c>
      <c r="M18" s="46">
        <f t="shared" si="15"/>
        <v>75</v>
      </c>
      <c r="N18" s="49"/>
      <c r="O18" s="49"/>
      <c r="P18" s="49"/>
      <c r="Q18" s="49"/>
      <c r="R18" s="49">
        <v>15</v>
      </c>
      <c r="S18" s="49">
        <v>15</v>
      </c>
      <c r="T18" s="49">
        <v>10</v>
      </c>
      <c r="U18" s="49">
        <v>35</v>
      </c>
      <c r="V18" s="49">
        <v>15</v>
      </c>
      <c r="W18" s="49">
        <v>15</v>
      </c>
      <c r="X18" s="49">
        <v>5</v>
      </c>
      <c r="Y18" s="49">
        <v>40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50"/>
      <c r="AM18" s="50">
        <v>3</v>
      </c>
      <c r="AN18" s="50">
        <v>3</v>
      </c>
      <c r="AO18" s="50"/>
      <c r="AP18" s="50"/>
      <c r="AQ18" s="50"/>
      <c r="AR18" s="49">
        <f t="shared" si="11"/>
        <v>3</v>
      </c>
      <c r="AS18" s="49"/>
      <c r="AT18" s="49"/>
      <c r="AU18" s="49"/>
    </row>
    <row r="19" spans="1:47" s="7" customFormat="1" x14ac:dyDescent="0.2">
      <c r="A19" s="43" t="s">
        <v>92</v>
      </c>
      <c r="B19" s="44" t="s">
        <v>82</v>
      </c>
      <c r="C19" s="45" t="s">
        <v>85</v>
      </c>
      <c r="D19" s="46">
        <f t="shared" si="9"/>
        <v>75</v>
      </c>
      <c r="E19" s="46">
        <f t="shared" si="10"/>
        <v>55</v>
      </c>
      <c r="F19" s="47">
        <f t="shared" si="12"/>
        <v>15</v>
      </c>
      <c r="G19" s="47">
        <f t="shared" si="13"/>
        <v>30</v>
      </c>
      <c r="H19" s="48"/>
      <c r="I19" s="48">
        <v>30</v>
      </c>
      <c r="J19" s="48"/>
      <c r="K19" s="48"/>
      <c r="L19" s="47">
        <f t="shared" si="14"/>
        <v>10</v>
      </c>
      <c r="M19" s="46">
        <f t="shared" si="15"/>
        <v>20</v>
      </c>
      <c r="N19" s="49"/>
      <c r="O19" s="49"/>
      <c r="P19" s="49"/>
      <c r="Q19" s="49"/>
      <c r="R19" s="49">
        <v>15</v>
      </c>
      <c r="S19" s="49">
        <v>30</v>
      </c>
      <c r="T19" s="49">
        <v>10</v>
      </c>
      <c r="U19" s="49">
        <v>20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50"/>
      <c r="AM19" s="50">
        <v>3</v>
      </c>
      <c r="AN19" s="50"/>
      <c r="AO19" s="50"/>
      <c r="AP19" s="50"/>
      <c r="AQ19" s="50"/>
      <c r="AR19" s="49">
        <f t="shared" si="11"/>
        <v>2.2000000000000002</v>
      </c>
      <c r="AS19" s="49"/>
      <c r="AT19" s="49"/>
      <c r="AU19" s="49"/>
    </row>
    <row r="20" spans="1:47" s="7" customFormat="1" x14ac:dyDescent="0.2">
      <c r="A20" s="43" t="s">
        <v>93</v>
      </c>
      <c r="B20" s="44" t="s">
        <v>84</v>
      </c>
      <c r="C20" s="45" t="s">
        <v>85</v>
      </c>
      <c r="D20" s="46">
        <f t="shared" si="9"/>
        <v>50</v>
      </c>
      <c r="E20" s="46">
        <f t="shared" si="10"/>
        <v>35</v>
      </c>
      <c r="F20" s="47">
        <f t="shared" si="12"/>
        <v>15</v>
      </c>
      <c r="G20" s="47">
        <f t="shared" si="13"/>
        <v>15</v>
      </c>
      <c r="H20" s="48">
        <v>15</v>
      </c>
      <c r="I20" s="48"/>
      <c r="J20" s="48"/>
      <c r="K20" s="48"/>
      <c r="L20" s="47">
        <f t="shared" si="14"/>
        <v>5</v>
      </c>
      <c r="M20" s="46">
        <f t="shared" si="15"/>
        <v>15</v>
      </c>
      <c r="N20" s="49"/>
      <c r="O20" s="49"/>
      <c r="P20" s="49"/>
      <c r="Q20" s="49"/>
      <c r="R20" s="49">
        <v>15</v>
      </c>
      <c r="S20" s="49">
        <v>15</v>
      </c>
      <c r="T20" s="49">
        <v>5</v>
      </c>
      <c r="U20" s="49">
        <v>15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50"/>
      <c r="AM20" s="50">
        <v>2</v>
      </c>
      <c r="AN20" s="50"/>
      <c r="AO20" s="50"/>
      <c r="AP20" s="50"/>
      <c r="AQ20" s="50"/>
      <c r="AR20" s="49">
        <f t="shared" si="11"/>
        <v>1.4</v>
      </c>
      <c r="AS20" s="49"/>
      <c r="AT20" s="49"/>
      <c r="AU20" s="49"/>
    </row>
    <row r="21" spans="1:47" s="7" customFormat="1" x14ac:dyDescent="0.2">
      <c r="A21" s="43" t="s">
        <v>94</v>
      </c>
      <c r="B21" s="44" t="s">
        <v>86</v>
      </c>
      <c r="C21" s="45" t="s">
        <v>87</v>
      </c>
      <c r="D21" s="46">
        <f t="shared" si="9"/>
        <v>75</v>
      </c>
      <c r="E21" s="46">
        <f t="shared" si="10"/>
        <v>35</v>
      </c>
      <c r="F21" s="47">
        <f t="shared" si="12"/>
        <v>15</v>
      </c>
      <c r="G21" s="47">
        <f t="shared" si="13"/>
        <v>15</v>
      </c>
      <c r="H21" s="48">
        <v>15</v>
      </c>
      <c r="I21" s="48"/>
      <c r="J21" s="48"/>
      <c r="K21" s="48"/>
      <c r="L21" s="47">
        <f t="shared" si="14"/>
        <v>5</v>
      </c>
      <c r="M21" s="46">
        <f t="shared" si="15"/>
        <v>40</v>
      </c>
      <c r="N21" s="49"/>
      <c r="O21" s="49"/>
      <c r="P21" s="49"/>
      <c r="Q21" s="49"/>
      <c r="R21" s="49"/>
      <c r="S21" s="49"/>
      <c r="T21" s="49"/>
      <c r="U21" s="49"/>
      <c r="V21" s="49">
        <v>15</v>
      </c>
      <c r="W21" s="49">
        <v>15</v>
      </c>
      <c r="X21" s="49">
        <v>5</v>
      </c>
      <c r="Y21" s="49">
        <v>40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50"/>
      <c r="AN21" s="50">
        <v>3</v>
      </c>
      <c r="AO21" s="50"/>
      <c r="AP21" s="50"/>
      <c r="AQ21" s="50"/>
      <c r="AR21" s="49">
        <f t="shared" si="11"/>
        <v>1.4</v>
      </c>
      <c r="AS21" s="49"/>
      <c r="AT21" s="49"/>
      <c r="AU21" s="49"/>
    </row>
    <row r="22" spans="1:47" s="7" customFormat="1" x14ac:dyDescent="0.2">
      <c r="A22" s="43" t="s">
        <v>95</v>
      </c>
      <c r="B22" s="44" t="s">
        <v>88</v>
      </c>
      <c r="C22" s="45" t="s">
        <v>89</v>
      </c>
      <c r="D22" s="46">
        <f t="shared" si="9"/>
        <v>50</v>
      </c>
      <c r="E22" s="46">
        <f t="shared" si="10"/>
        <v>35</v>
      </c>
      <c r="F22" s="47">
        <f t="shared" si="12"/>
        <v>15</v>
      </c>
      <c r="G22" s="47">
        <f t="shared" si="13"/>
        <v>15</v>
      </c>
      <c r="H22" s="48">
        <v>15</v>
      </c>
      <c r="I22" s="48"/>
      <c r="J22" s="48"/>
      <c r="K22" s="48"/>
      <c r="L22" s="47">
        <f t="shared" si="14"/>
        <v>5</v>
      </c>
      <c r="M22" s="46">
        <f t="shared" si="15"/>
        <v>15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>
        <v>15</v>
      </c>
      <c r="AA22" s="49">
        <v>15</v>
      </c>
      <c r="AB22" s="49">
        <v>5</v>
      </c>
      <c r="AC22" s="49">
        <v>15</v>
      </c>
      <c r="AD22" s="49"/>
      <c r="AE22" s="49"/>
      <c r="AF22" s="49"/>
      <c r="AG22" s="49"/>
      <c r="AH22" s="49"/>
      <c r="AI22" s="49"/>
      <c r="AJ22" s="49"/>
      <c r="AK22" s="49"/>
      <c r="AL22" s="50"/>
      <c r="AM22" s="50"/>
      <c r="AN22" s="50"/>
      <c r="AO22" s="50">
        <v>2</v>
      </c>
      <c r="AP22" s="50"/>
      <c r="AQ22" s="50"/>
      <c r="AR22" s="49">
        <f t="shared" si="11"/>
        <v>1.4</v>
      </c>
      <c r="AS22" s="49"/>
      <c r="AT22" s="49"/>
      <c r="AU22" s="49"/>
    </row>
    <row r="23" spans="1:47" s="7" customFormat="1" x14ac:dyDescent="0.2">
      <c r="A23" s="43" t="s">
        <v>96</v>
      </c>
      <c r="B23" s="44" t="s">
        <v>100</v>
      </c>
      <c r="C23" s="45" t="s">
        <v>79</v>
      </c>
      <c r="D23" s="46">
        <f t="shared" si="9"/>
        <v>50</v>
      </c>
      <c r="E23" s="46">
        <f t="shared" si="10"/>
        <v>20</v>
      </c>
      <c r="F23" s="47">
        <f t="shared" si="12"/>
        <v>0</v>
      </c>
      <c r="G23" s="47">
        <f t="shared" si="13"/>
        <v>15</v>
      </c>
      <c r="H23" s="48"/>
      <c r="I23" s="48">
        <v>15</v>
      </c>
      <c r="J23" s="48"/>
      <c r="K23" s="48"/>
      <c r="L23" s="47">
        <f t="shared" si="14"/>
        <v>5</v>
      </c>
      <c r="M23" s="46">
        <f t="shared" si="15"/>
        <v>30</v>
      </c>
      <c r="N23" s="49"/>
      <c r="O23" s="49">
        <v>15</v>
      </c>
      <c r="P23" s="49">
        <v>5</v>
      </c>
      <c r="Q23" s="49">
        <v>30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50">
        <v>2</v>
      </c>
      <c r="AM23" s="50"/>
      <c r="AN23" s="50"/>
      <c r="AO23" s="50"/>
      <c r="AP23" s="50"/>
      <c r="AQ23" s="50"/>
      <c r="AR23" s="49">
        <f t="shared" si="11"/>
        <v>0.8</v>
      </c>
      <c r="AS23" s="49"/>
      <c r="AT23" s="49"/>
      <c r="AU23" s="49"/>
    </row>
    <row r="24" spans="1:47" s="7" customFormat="1" x14ac:dyDescent="0.2">
      <c r="A24" s="43" t="s">
        <v>97</v>
      </c>
      <c r="B24" s="44" t="s">
        <v>101</v>
      </c>
      <c r="C24" s="45" t="s">
        <v>81</v>
      </c>
      <c r="D24" s="46">
        <f t="shared" si="9"/>
        <v>75</v>
      </c>
      <c r="E24" s="46">
        <f t="shared" si="10"/>
        <v>55</v>
      </c>
      <c r="F24" s="47">
        <f t="shared" si="12"/>
        <v>15</v>
      </c>
      <c r="G24" s="47">
        <f t="shared" si="13"/>
        <v>30</v>
      </c>
      <c r="H24" s="48">
        <v>30</v>
      </c>
      <c r="I24" s="48"/>
      <c r="J24" s="48"/>
      <c r="K24" s="48"/>
      <c r="L24" s="47">
        <f t="shared" si="14"/>
        <v>10</v>
      </c>
      <c r="M24" s="46">
        <f t="shared" si="15"/>
        <v>20</v>
      </c>
      <c r="N24" s="49"/>
      <c r="O24" s="49"/>
      <c r="P24" s="49"/>
      <c r="Q24" s="49"/>
      <c r="R24" s="49"/>
      <c r="S24" s="49"/>
      <c r="T24" s="49"/>
      <c r="U24" s="49"/>
      <c r="V24" s="49">
        <v>15</v>
      </c>
      <c r="W24" s="49">
        <v>30</v>
      </c>
      <c r="X24" s="49">
        <v>10</v>
      </c>
      <c r="Y24" s="49">
        <v>20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50"/>
      <c r="AM24" s="50"/>
      <c r="AN24" s="50">
        <v>3</v>
      </c>
      <c r="AO24" s="50"/>
      <c r="AP24" s="50"/>
      <c r="AQ24" s="50"/>
      <c r="AR24" s="49">
        <f t="shared" si="11"/>
        <v>2.2000000000000002</v>
      </c>
      <c r="AS24" s="49"/>
      <c r="AT24" s="49">
        <f>SUM(AL24:AQ24)</f>
        <v>3</v>
      </c>
      <c r="AU24" s="49"/>
    </row>
    <row r="25" spans="1:47" s="7" customFormat="1" ht="74.25" x14ac:dyDescent="0.2">
      <c r="A25" s="45" t="s">
        <v>270</v>
      </c>
      <c r="B25" s="44" t="s">
        <v>272</v>
      </c>
      <c r="C25" s="45" t="s">
        <v>74</v>
      </c>
      <c r="D25" s="46">
        <f t="shared" si="9"/>
        <v>75</v>
      </c>
      <c r="E25" s="46">
        <f t="shared" si="10"/>
        <v>40</v>
      </c>
      <c r="F25" s="47">
        <f t="shared" si="12"/>
        <v>0</v>
      </c>
      <c r="G25" s="47">
        <f t="shared" si="13"/>
        <v>30</v>
      </c>
      <c r="H25" s="48">
        <v>30</v>
      </c>
      <c r="I25" s="48"/>
      <c r="J25" s="48"/>
      <c r="K25" s="48"/>
      <c r="L25" s="47">
        <f t="shared" si="14"/>
        <v>10</v>
      </c>
      <c r="M25" s="46">
        <f t="shared" si="15"/>
        <v>35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>
        <v>30</v>
      </c>
      <c r="AB25" s="49">
        <v>10</v>
      </c>
      <c r="AC25" s="49">
        <v>35</v>
      </c>
      <c r="AD25" s="49"/>
      <c r="AE25" s="49"/>
      <c r="AF25" s="49"/>
      <c r="AG25" s="49"/>
      <c r="AH25" s="49"/>
      <c r="AI25" s="49"/>
      <c r="AJ25" s="49"/>
      <c r="AK25" s="49"/>
      <c r="AL25" s="50"/>
      <c r="AM25" s="50"/>
      <c r="AN25" s="50"/>
      <c r="AO25" s="50">
        <v>3</v>
      </c>
      <c r="AP25" s="50"/>
      <c r="AQ25" s="50"/>
      <c r="AR25" s="49">
        <f t="shared" si="11"/>
        <v>1.6</v>
      </c>
      <c r="AS25" s="49"/>
      <c r="AT25" s="49"/>
      <c r="AU25" s="49">
        <f>SUM(AL25:AQ25)</f>
        <v>3</v>
      </c>
    </row>
    <row r="26" spans="1:47" s="7" customFormat="1" x14ac:dyDescent="0.2">
      <c r="A26" s="70" t="s">
        <v>98</v>
      </c>
      <c r="B26" s="44" t="s">
        <v>102</v>
      </c>
      <c r="C26" s="45" t="s">
        <v>103</v>
      </c>
      <c r="D26" s="46">
        <f t="shared" si="9"/>
        <v>50</v>
      </c>
      <c r="E26" s="46">
        <f t="shared" si="10"/>
        <v>35</v>
      </c>
      <c r="F26" s="47">
        <f t="shared" si="12"/>
        <v>15</v>
      </c>
      <c r="G26" s="47">
        <f t="shared" si="13"/>
        <v>15</v>
      </c>
      <c r="H26" s="48">
        <v>15</v>
      </c>
      <c r="I26" s="48"/>
      <c r="J26" s="48"/>
      <c r="K26" s="48"/>
      <c r="L26" s="47">
        <f t="shared" si="14"/>
        <v>5</v>
      </c>
      <c r="M26" s="46">
        <f t="shared" si="15"/>
        <v>15</v>
      </c>
      <c r="N26" s="49">
        <v>15</v>
      </c>
      <c r="O26" s="49">
        <v>15</v>
      </c>
      <c r="P26" s="49">
        <v>5</v>
      </c>
      <c r="Q26" s="49">
        <v>15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50">
        <v>2</v>
      </c>
      <c r="AM26" s="50"/>
      <c r="AN26" s="50"/>
      <c r="AO26" s="50"/>
      <c r="AP26" s="50"/>
      <c r="AQ26" s="50"/>
      <c r="AR26" s="49">
        <f t="shared" si="11"/>
        <v>1.4</v>
      </c>
      <c r="AS26" s="49"/>
      <c r="AT26" s="49">
        <f>SUM(AL26:AQ26)</f>
        <v>2</v>
      </c>
      <c r="AU26" s="49"/>
    </row>
    <row r="27" spans="1:47" s="7" customFormat="1" x14ac:dyDescent="0.2">
      <c r="A27" s="43" t="s">
        <v>99</v>
      </c>
      <c r="B27" s="44" t="s">
        <v>104</v>
      </c>
      <c r="C27" s="45" t="s">
        <v>85</v>
      </c>
      <c r="D27" s="46">
        <f t="shared" si="9"/>
        <v>50</v>
      </c>
      <c r="E27" s="46">
        <f t="shared" si="10"/>
        <v>35</v>
      </c>
      <c r="F27" s="47">
        <f t="shared" si="12"/>
        <v>15</v>
      </c>
      <c r="G27" s="47">
        <f t="shared" si="13"/>
        <v>15</v>
      </c>
      <c r="H27" s="48">
        <v>15</v>
      </c>
      <c r="I27" s="48"/>
      <c r="J27" s="48"/>
      <c r="K27" s="48"/>
      <c r="L27" s="47">
        <f t="shared" si="14"/>
        <v>5</v>
      </c>
      <c r="M27" s="46">
        <f t="shared" si="15"/>
        <v>15</v>
      </c>
      <c r="N27" s="49"/>
      <c r="O27" s="49"/>
      <c r="P27" s="49"/>
      <c r="Q27" s="49"/>
      <c r="R27" s="49">
        <v>15</v>
      </c>
      <c r="S27" s="49">
        <v>15</v>
      </c>
      <c r="T27" s="49">
        <v>5</v>
      </c>
      <c r="U27" s="49">
        <v>15</v>
      </c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  <c r="AM27" s="50">
        <v>2</v>
      </c>
      <c r="AN27" s="50"/>
      <c r="AO27" s="50"/>
      <c r="AP27" s="50"/>
      <c r="AQ27" s="50"/>
      <c r="AR27" s="49">
        <f t="shared" si="11"/>
        <v>1.4</v>
      </c>
      <c r="AS27" s="49"/>
      <c r="AT27" s="49">
        <f>SUM(AL27:AQ27)</f>
        <v>2</v>
      </c>
      <c r="AU27" s="49"/>
    </row>
    <row r="28" spans="1:47" s="7" customFormat="1" x14ac:dyDescent="0.2">
      <c r="A28" s="43" t="s">
        <v>253</v>
      </c>
      <c r="B28" s="44" t="s">
        <v>105</v>
      </c>
      <c r="C28" s="45" t="s">
        <v>87</v>
      </c>
      <c r="D28" s="46">
        <f t="shared" si="9"/>
        <v>75</v>
      </c>
      <c r="E28" s="46">
        <f t="shared" si="10"/>
        <v>65</v>
      </c>
      <c r="F28" s="47">
        <f t="shared" si="12"/>
        <v>15</v>
      </c>
      <c r="G28" s="47">
        <f t="shared" si="13"/>
        <v>45</v>
      </c>
      <c r="H28" s="48">
        <v>30</v>
      </c>
      <c r="I28" s="48"/>
      <c r="J28" s="48">
        <v>15</v>
      </c>
      <c r="K28" s="48"/>
      <c r="L28" s="47">
        <f t="shared" si="14"/>
        <v>5</v>
      </c>
      <c r="M28" s="46">
        <f t="shared" si="15"/>
        <v>10</v>
      </c>
      <c r="N28" s="49"/>
      <c r="O28" s="49"/>
      <c r="P28" s="49"/>
      <c r="Q28" s="49"/>
      <c r="R28" s="49"/>
      <c r="S28" s="49"/>
      <c r="T28" s="49"/>
      <c r="U28" s="49"/>
      <c r="V28" s="49">
        <v>15</v>
      </c>
      <c r="W28" s="49">
        <v>45</v>
      </c>
      <c r="X28" s="49">
        <v>5</v>
      </c>
      <c r="Y28" s="49">
        <v>10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50"/>
      <c r="AM28" s="50"/>
      <c r="AN28" s="50">
        <v>3</v>
      </c>
      <c r="AO28" s="50"/>
      <c r="AP28" s="50"/>
      <c r="AQ28" s="50"/>
      <c r="AR28" s="49">
        <f t="shared" si="11"/>
        <v>2.6</v>
      </c>
      <c r="AS28" s="49"/>
      <c r="AT28" s="49"/>
      <c r="AU28" s="49"/>
    </row>
    <row r="29" spans="1:47" s="7" customFormat="1" x14ac:dyDescent="0.2">
      <c r="A29" s="43" t="s">
        <v>254</v>
      </c>
      <c r="B29" s="44" t="s">
        <v>106</v>
      </c>
      <c r="C29" s="45" t="s">
        <v>83</v>
      </c>
      <c r="D29" s="46">
        <f t="shared" si="9"/>
        <v>75</v>
      </c>
      <c r="E29" s="46">
        <f t="shared" si="10"/>
        <v>50</v>
      </c>
      <c r="F29" s="47">
        <f t="shared" si="12"/>
        <v>15</v>
      </c>
      <c r="G29" s="47">
        <f t="shared" si="13"/>
        <v>30</v>
      </c>
      <c r="H29" s="48">
        <v>30</v>
      </c>
      <c r="I29" s="48"/>
      <c r="J29" s="48"/>
      <c r="K29" s="48"/>
      <c r="L29" s="47">
        <f t="shared" si="14"/>
        <v>5</v>
      </c>
      <c r="M29" s="46">
        <f t="shared" si="15"/>
        <v>25</v>
      </c>
      <c r="N29" s="49"/>
      <c r="O29" s="49"/>
      <c r="P29" s="49"/>
      <c r="Q29" s="49"/>
      <c r="R29" s="49">
        <v>15</v>
      </c>
      <c r="S29" s="49">
        <v>30</v>
      </c>
      <c r="T29" s="49">
        <v>5</v>
      </c>
      <c r="U29" s="49">
        <v>25</v>
      </c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50"/>
      <c r="AM29" s="50">
        <v>3</v>
      </c>
      <c r="AN29" s="50"/>
      <c r="AO29" s="50"/>
      <c r="AP29" s="50"/>
      <c r="AQ29" s="50"/>
      <c r="AR29" s="49">
        <f t="shared" si="11"/>
        <v>2</v>
      </c>
      <c r="AS29" s="49"/>
      <c r="AT29" s="49"/>
      <c r="AU29" s="49"/>
    </row>
    <row r="30" spans="1:47" s="7" customFormat="1" x14ac:dyDescent="0.2">
      <c r="A30" s="43" t="s">
        <v>255</v>
      </c>
      <c r="B30" s="44" t="s">
        <v>107</v>
      </c>
      <c r="C30" s="45" t="s">
        <v>103</v>
      </c>
      <c r="D30" s="46">
        <f t="shared" si="9"/>
        <v>75</v>
      </c>
      <c r="E30" s="46">
        <f t="shared" si="10"/>
        <v>35</v>
      </c>
      <c r="F30" s="47">
        <f t="shared" si="12"/>
        <v>15</v>
      </c>
      <c r="G30" s="47">
        <f t="shared" si="13"/>
        <v>15</v>
      </c>
      <c r="H30" s="48">
        <v>0</v>
      </c>
      <c r="I30" s="48">
        <v>15</v>
      </c>
      <c r="J30" s="48"/>
      <c r="K30" s="48"/>
      <c r="L30" s="47">
        <f t="shared" si="14"/>
        <v>5</v>
      </c>
      <c r="M30" s="46">
        <f t="shared" si="15"/>
        <v>40</v>
      </c>
      <c r="N30" s="49">
        <v>15</v>
      </c>
      <c r="O30" s="49">
        <v>15</v>
      </c>
      <c r="P30" s="49">
        <v>5</v>
      </c>
      <c r="Q30" s="49">
        <v>40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0">
        <v>3</v>
      </c>
      <c r="AM30" s="50"/>
      <c r="AN30" s="50"/>
      <c r="AO30" s="50"/>
      <c r="AP30" s="50"/>
      <c r="AQ30" s="50"/>
      <c r="AR30" s="49">
        <f t="shared" si="11"/>
        <v>1.4</v>
      </c>
      <c r="AS30" s="49"/>
      <c r="AT30" s="49"/>
      <c r="AU30" s="49"/>
    </row>
    <row r="31" spans="1:47" s="7" customFormat="1" x14ac:dyDescent="0.2">
      <c r="A31" s="43" t="s">
        <v>256</v>
      </c>
      <c r="B31" s="44" t="s">
        <v>108</v>
      </c>
      <c r="C31" s="45" t="s">
        <v>79</v>
      </c>
      <c r="D31" s="46">
        <f t="shared" si="9"/>
        <v>50</v>
      </c>
      <c r="E31" s="46">
        <f t="shared" si="10"/>
        <v>35</v>
      </c>
      <c r="F31" s="47">
        <f t="shared" si="12"/>
        <v>15</v>
      </c>
      <c r="G31" s="47">
        <f t="shared" si="13"/>
        <v>15</v>
      </c>
      <c r="H31" s="48">
        <v>15</v>
      </c>
      <c r="I31" s="48"/>
      <c r="J31" s="48"/>
      <c r="K31" s="48"/>
      <c r="L31" s="47">
        <f t="shared" si="14"/>
        <v>5</v>
      </c>
      <c r="M31" s="46">
        <f t="shared" si="15"/>
        <v>15</v>
      </c>
      <c r="N31" s="49">
        <v>15</v>
      </c>
      <c r="O31" s="49">
        <v>15</v>
      </c>
      <c r="P31" s="49">
        <v>5</v>
      </c>
      <c r="Q31" s="49">
        <v>15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50">
        <v>2</v>
      </c>
      <c r="AM31" s="50"/>
      <c r="AN31" s="50"/>
      <c r="AO31" s="50"/>
      <c r="AP31" s="50"/>
      <c r="AQ31" s="50"/>
      <c r="AR31" s="49">
        <f t="shared" si="11"/>
        <v>1.4</v>
      </c>
      <c r="AS31" s="49"/>
      <c r="AT31" s="49"/>
      <c r="AU31" s="49"/>
    </row>
    <row r="32" spans="1:47" s="7" customFormat="1" x14ac:dyDescent="0.2">
      <c r="A32" s="43" t="s">
        <v>257</v>
      </c>
      <c r="B32" s="44" t="s">
        <v>109</v>
      </c>
      <c r="C32" s="45" t="s">
        <v>81</v>
      </c>
      <c r="D32" s="46">
        <f t="shared" si="9"/>
        <v>100</v>
      </c>
      <c r="E32" s="46">
        <f t="shared" si="10"/>
        <v>80</v>
      </c>
      <c r="F32" s="47">
        <f t="shared" si="12"/>
        <v>30</v>
      </c>
      <c r="G32" s="47">
        <f t="shared" si="13"/>
        <v>45</v>
      </c>
      <c r="H32" s="48"/>
      <c r="I32" s="48">
        <v>45</v>
      </c>
      <c r="J32" s="48"/>
      <c r="K32" s="48"/>
      <c r="L32" s="47">
        <f t="shared" si="14"/>
        <v>5</v>
      </c>
      <c r="M32" s="46">
        <f t="shared" si="15"/>
        <v>20</v>
      </c>
      <c r="N32" s="49"/>
      <c r="O32" s="49"/>
      <c r="P32" s="49"/>
      <c r="Q32" s="49"/>
      <c r="R32" s="49"/>
      <c r="S32" s="49"/>
      <c r="T32" s="49"/>
      <c r="U32" s="49"/>
      <c r="V32" s="49">
        <v>30</v>
      </c>
      <c r="W32" s="49">
        <v>45</v>
      </c>
      <c r="X32" s="49">
        <v>5</v>
      </c>
      <c r="Y32" s="49">
        <v>20</v>
      </c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50"/>
      <c r="AM32" s="50"/>
      <c r="AN32" s="50">
        <v>4</v>
      </c>
      <c r="AO32" s="50"/>
      <c r="AP32" s="50"/>
      <c r="AQ32" s="50"/>
      <c r="AR32" s="49">
        <f t="shared" si="11"/>
        <v>3.2</v>
      </c>
      <c r="AS32" s="49"/>
      <c r="AT32" s="49"/>
      <c r="AU32" s="49"/>
    </row>
    <row r="33" spans="1:47" s="7" customFormat="1" x14ac:dyDescent="0.2">
      <c r="A33" s="43" t="s">
        <v>258</v>
      </c>
      <c r="B33" s="44" t="s">
        <v>110</v>
      </c>
      <c r="C33" s="45" t="s">
        <v>89</v>
      </c>
      <c r="D33" s="46">
        <f t="shared" si="9"/>
        <v>150</v>
      </c>
      <c r="E33" s="46">
        <f t="shared" si="10"/>
        <v>80</v>
      </c>
      <c r="F33" s="47">
        <f t="shared" si="12"/>
        <v>30</v>
      </c>
      <c r="G33" s="47">
        <v>30</v>
      </c>
      <c r="H33" s="48">
        <v>30</v>
      </c>
      <c r="I33" s="48"/>
      <c r="J33" s="48"/>
      <c r="K33" s="48"/>
      <c r="L33" s="47">
        <f t="shared" si="14"/>
        <v>20</v>
      </c>
      <c r="M33" s="46">
        <f t="shared" si="15"/>
        <v>70</v>
      </c>
      <c r="N33" s="49"/>
      <c r="O33" s="49"/>
      <c r="P33" s="49"/>
      <c r="Q33" s="49"/>
      <c r="R33" s="49"/>
      <c r="S33" s="49"/>
      <c r="T33" s="49"/>
      <c r="U33" s="49"/>
      <c r="V33" s="49">
        <v>15</v>
      </c>
      <c r="W33" s="49">
        <v>15</v>
      </c>
      <c r="X33" s="49">
        <v>10</v>
      </c>
      <c r="Y33" s="49">
        <v>35</v>
      </c>
      <c r="Z33" s="49">
        <v>15</v>
      </c>
      <c r="AA33" s="49">
        <v>15</v>
      </c>
      <c r="AB33" s="49">
        <v>10</v>
      </c>
      <c r="AC33" s="49">
        <v>35</v>
      </c>
      <c r="AD33" s="49"/>
      <c r="AE33" s="49"/>
      <c r="AF33" s="49"/>
      <c r="AG33" s="49"/>
      <c r="AH33" s="49"/>
      <c r="AI33" s="49"/>
      <c r="AJ33" s="49"/>
      <c r="AK33" s="49"/>
      <c r="AL33" s="50"/>
      <c r="AM33" s="50"/>
      <c r="AN33" s="50">
        <v>3</v>
      </c>
      <c r="AO33" s="50">
        <v>3</v>
      </c>
      <c r="AP33" s="50"/>
      <c r="AQ33" s="50"/>
      <c r="AR33" s="49">
        <f t="shared" si="11"/>
        <v>3.2</v>
      </c>
      <c r="AS33" s="49"/>
      <c r="AT33" s="49"/>
      <c r="AU33" s="49"/>
    </row>
    <row r="34" spans="1:47" s="19" customFormat="1" ht="45.75" x14ac:dyDescent="0.2">
      <c r="A34" s="67" t="s">
        <v>19</v>
      </c>
      <c r="B34" s="54" t="s">
        <v>31</v>
      </c>
      <c r="C34" s="67"/>
      <c r="D34" s="55">
        <f>SUM(D35:D45)</f>
        <v>1440</v>
      </c>
      <c r="E34" s="55">
        <f t="shared" ref="E34:N34" si="16">SUM(E35:E45)</f>
        <v>875</v>
      </c>
      <c r="F34" s="55">
        <f t="shared" si="16"/>
        <v>210</v>
      </c>
      <c r="G34" s="55">
        <f t="shared" si="16"/>
        <v>540</v>
      </c>
      <c r="H34" s="55">
        <f t="shared" si="16"/>
        <v>120</v>
      </c>
      <c r="I34" s="55">
        <f t="shared" si="16"/>
        <v>360</v>
      </c>
      <c r="J34" s="55">
        <f t="shared" si="16"/>
        <v>60</v>
      </c>
      <c r="K34" s="55">
        <f t="shared" si="16"/>
        <v>0</v>
      </c>
      <c r="L34" s="55">
        <f t="shared" si="16"/>
        <v>125</v>
      </c>
      <c r="M34" s="55">
        <f t="shared" si="16"/>
        <v>565</v>
      </c>
      <c r="N34" s="55">
        <f t="shared" si="16"/>
        <v>60</v>
      </c>
      <c r="O34" s="55">
        <f t="shared" ref="O34" si="17">SUM(O35:O45)</f>
        <v>105</v>
      </c>
      <c r="P34" s="55">
        <f t="shared" ref="P34" si="18">SUM(P35:P45)</f>
        <v>20</v>
      </c>
      <c r="Q34" s="55">
        <f t="shared" ref="Q34" si="19">SUM(Q35:Q45)</f>
        <v>90</v>
      </c>
      <c r="R34" s="55">
        <f t="shared" ref="R34" si="20">SUM(R35:R45)</f>
        <v>60</v>
      </c>
      <c r="S34" s="55">
        <f t="shared" ref="S34" si="21">SUM(S35:S45)</f>
        <v>90</v>
      </c>
      <c r="T34" s="55">
        <f t="shared" ref="T34" si="22">SUM(T35:T45)</f>
        <v>25</v>
      </c>
      <c r="U34" s="55">
        <f t="shared" ref="U34" si="23">SUM(U35:U45)</f>
        <v>125</v>
      </c>
      <c r="V34" s="55">
        <f t="shared" ref="V34" si="24">SUM(V35:V45)</f>
        <v>30</v>
      </c>
      <c r="W34" s="55">
        <f t="shared" ref="W34:X34" si="25">SUM(W35:W45)</f>
        <v>75</v>
      </c>
      <c r="X34" s="55">
        <f t="shared" si="25"/>
        <v>15</v>
      </c>
      <c r="Y34" s="55">
        <f t="shared" ref="Y34" si="26">SUM(Y35:Y45)</f>
        <v>30</v>
      </c>
      <c r="Z34" s="55">
        <f t="shared" ref="Z34" si="27">SUM(Z35:Z45)</f>
        <v>30</v>
      </c>
      <c r="AA34" s="55">
        <f t="shared" ref="AA34" si="28">SUM(AA35:AA45)</f>
        <v>75</v>
      </c>
      <c r="AB34" s="55">
        <f t="shared" ref="AB34" si="29">SUM(AB35:AB45)</f>
        <v>10</v>
      </c>
      <c r="AC34" s="55">
        <f t="shared" ref="AC34" si="30">SUM(AC35:AC45)</f>
        <v>75</v>
      </c>
      <c r="AD34" s="55">
        <f t="shared" ref="AD34" si="31">SUM(AD35:AD45)</f>
        <v>15</v>
      </c>
      <c r="AE34" s="55">
        <f t="shared" ref="AE34" si="32">SUM(AE35:AE45)</f>
        <v>90</v>
      </c>
      <c r="AF34" s="55">
        <f t="shared" ref="AF34" si="33">SUM(AF35:AF45)</f>
        <v>25</v>
      </c>
      <c r="AG34" s="55">
        <f t="shared" ref="AG34:AH34" si="34">SUM(AG35:AG45)</f>
        <v>95</v>
      </c>
      <c r="AH34" s="55">
        <f t="shared" si="34"/>
        <v>15</v>
      </c>
      <c r="AI34" s="55">
        <f t="shared" ref="AI34" si="35">SUM(AI35:AI45)</f>
        <v>105</v>
      </c>
      <c r="AJ34" s="55">
        <f t="shared" ref="AJ34" si="36">SUM(AJ35:AJ45)</f>
        <v>30</v>
      </c>
      <c r="AK34" s="55">
        <f t="shared" ref="AK34" si="37">SUM(AK35:AK45)</f>
        <v>150</v>
      </c>
      <c r="AL34" s="55">
        <f>SUM(AL35:AL45)</f>
        <v>11</v>
      </c>
      <c r="AM34" s="55">
        <f t="shared" ref="AM34" si="38">SUM(AM35:AM45)</f>
        <v>12</v>
      </c>
      <c r="AN34" s="55">
        <f t="shared" ref="AN34" si="39">SUM(AN35:AN45)</f>
        <v>6</v>
      </c>
      <c r="AO34" s="55">
        <f t="shared" ref="AO34" si="40">SUM(AO35:AO45)</f>
        <v>7</v>
      </c>
      <c r="AP34" s="55">
        <f t="shared" ref="AP34" si="41">SUM(AP35:AP45)</f>
        <v>9</v>
      </c>
      <c r="AQ34" s="55">
        <f t="shared" ref="AQ34" si="42">SUM(AQ35:AQ45)</f>
        <v>12</v>
      </c>
      <c r="AR34" s="55">
        <f>SUM(AR35:AR45)</f>
        <v>35</v>
      </c>
      <c r="AS34" s="55">
        <f t="shared" ref="AS34" si="43">SUM(AS35:AS45)</f>
        <v>57</v>
      </c>
      <c r="AT34" s="55">
        <f t="shared" ref="AT34" si="44">SUM(AT35:AT45)</f>
        <v>0</v>
      </c>
      <c r="AU34" s="55">
        <f t="shared" ref="AU34" si="45">SUM(AU35:AU45)</f>
        <v>10</v>
      </c>
    </row>
    <row r="35" spans="1:47" s="7" customFormat="1" x14ac:dyDescent="0.2">
      <c r="A35" s="43" t="s">
        <v>259</v>
      </c>
      <c r="B35" s="44" t="s">
        <v>248</v>
      </c>
      <c r="C35" s="45" t="s">
        <v>130</v>
      </c>
      <c r="D35" s="46">
        <v>100</v>
      </c>
      <c r="E35" s="46">
        <f t="shared" ref="E35" si="46">SUM(F35:G35,L35)</f>
        <v>70</v>
      </c>
      <c r="F35" s="47">
        <f>SUM(N35,R35,V35,Z35,AD35,AH35)</f>
        <v>0</v>
      </c>
      <c r="G35" s="47">
        <f>SUM(O35,S35,W35,AA35,AE35,AI35)</f>
        <v>60</v>
      </c>
      <c r="H35" s="48"/>
      <c r="I35" s="48">
        <v>60</v>
      </c>
      <c r="J35" s="48"/>
      <c r="K35" s="48"/>
      <c r="L35" s="47">
        <f>SUM(P35,T35,X35,AB35,AF35,AJ35)</f>
        <v>10</v>
      </c>
      <c r="M35" s="46">
        <f>SUM(Q35,U35,Y35,AC35,AG35,AK35)</f>
        <v>30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>
        <v>30</v>
      </c>
      <c r="AF35" s="49">
        <v>5</v>
      </c>
      <c r="AG35" s="49">
        <v>15</v>
      </c>
      <c r="AH35" s="49"/>
      <c r="AI35" s="49">
        <v>30</v>
      </c>
      <c r="AJ35" s="49">
        <v>5</v>
      </c>
      <c r="AK35" s="49">
        <v>15</v>
      </c>
      <c r="AL35" s="50"/>
      <c r="AM35" s="50"/>
      <c r="AN35" s="50"/>
      <c r="AO35" s="50"/>
      <c r="AP35" s="50">
        <v>2</v>
      </c>
      <c r="AQ35" s="50">
        <v>2</v>
      </c>
      <c r="AR35" s="49">
        <f t="shared" ref="AR35:AR45" si="47">E35/25</f>
        <v>2.8</v>
      </c>
      <c r="AS35" s="49">
        <f>SUM(AL35:AQ35)</f>
        <v>4</v>
      </c>
      <c r="AT35" s="49"/>
      <c r="AU35" s="49"/>
    </row>
    <row r="36" spans="1:47" s="7" customFormat="1" x14ac:dyDescent="0.2">
      <c r="A36" s="43" t="s">
        <v>260</v>
      </c>
      <c r="B36" s="44" t="s">
        <v>111</v>
      </c>
      <c r="C36" s="45" t="s">
        <v>83</v>
      </c>
      <c r="D36" s="46">
        <f t="shared" ref="D36:D45" si="48">SUM(E36,M36)</f>
        <v>100</v>
      </c>
      <c r="E36" s="46">
        <f t="shared" ref="E36:E45" si="49">SUM(F36:G36,L36)</f>
        <v>50</v>
      </c>
      <c r="F36" s="47">
        <f>SUM(N36,R36,V36,Z36,AD36,AH36)</f>
        <v>15</v>
      </c>
      <c r="G36" s="47">
        <f>SUM(O36,S36,W36,AA36,AE36,AI36)</f>
        <v>30</v>
      </c>
      <c r="H36" s="48"/>
      <c r="I36" s="48">
        <v>30</v>
      </c>
      <c r="J36" s="48"/>
      <c r="K36" s="48"/>
      <c r="L36" s="47">
        <f>SUM(P36,T36,X36,AB36,AF36,AJ36)</f>
        <v>5</v>
      </c>
      <c r="M36" s="46">
        <f>SUM(Q36,U36,Y36,AC36,AG36,AK36)</f>
        <v>50</v>
      </c>
      <c r="N36" s="49"/>
      <c r="O36" s="49"/>
      <c r="P36" s="49"/>
      <c r="Q36" s="49"/>
      <c r="R36" s="49">
        <v>15</v>
      </c>
      <c r="S36" s="49">
        <v>30</v>
      </c>
      <c r="T36" s="49">
        <v>5</v>
      </c>
      <c r="U36" s="49">
        <v>50</v>
      </c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50"/>
      <c r="AM36" s="50">
        <v>4</v>
      </c>
      <c r="AN36" s="50"/>
      <c r="AO36" s="50"/>
      <c r="AP36" s="50"/>
      <c r="AQ36" s="50"/>
      <c r="AR36" s="49">
        <f t="shared" si="47"/>
        <v>2</v>
      </c>
      <c r="AS36" s="49">
        <f>SUM(AL36:AQ36)</f>
        <v>4</v>
      </c>
      <c r="AT36" s="49"/>
      <c r="AU36" s="49"/>
    </row>
    <row r="37" spans="1:47" s="7" customFormat="1" x14ac:dyDescent="0.2">
      <c r="A37" s="43" t="s">
        <v>261</v>
      </c>
      <c r="B37" s="44" t="s">
        <v>112</v>
      </c>
      <c r="C37" s="45" t="s">
        <v>89</v>
      </c>
      <c r="D37" s="46">
        <f t="shared" si="48"/>
        <v>175</v>
      </c>
      <c r="E37" s="46">
        <f t="shared" si="49"/>
        <v>120</v>
      </c>
      <c r="F37" s="47">
        <f t="shared" ref="F37:F45" si="50">SUM(N37,R37,V37,Z37,AD37,AH37)</f>
        <v>30</v>
      </c>
      <c r="G37" s="47">
        <f t="shared" ref="G37:G45" si="51">SUM(O37,S37,W37,AA37,AE37,AI37)</f>
        <v>75</v>
      </c>
      <c r="H37" s="48"/>
      <c r="I37" s="48">
        <v>75</v>
      </c>
      <c r="J37" s="48"/>
      <c r="K37" s="48"/>
      <c r="L37" s="47">
        <f t="shared" ref="L37:L45" si="52">SUM(P37,T37,X37,AB37,AF37,AJ37)</f>
        <v>15</v>
      </c>
      <c r="M37" s="46">
        <f t="shared" ref="M37:M45" si="53">SUM(Q37,U37,Y37,AC37,AG37,AK37)</f>
        <v>55</v>
      </c>
      <c r="N37" s="49"/>
      <c r="O37" s="49"/>
      <c r="P37" s="49"/>
      <c r="Q37" s="49"/>
      <c r="R37" s="49"/>
      <c r="S37" s="49"/>
      <c r="T37" s="49"/>
      <c r="U37" s="49"/>
      <c r="V37" s="49">
        <v>15</v>
      </c>
      <c r="W37" s="49">
        <v>30</v>
      </c>
      <c r="X37" s="49">
        <v>10</v>
      </c>
      <c r="Y37" s="49">
        <v>20</v>
      </c>
      <c r="Z37" s="49">
        <v>15</v>
      </c>
      <c r="AA37" s="49">
        <v>45</v>
      </c>
      <c r="AB37" s="49">
        <v>5</v>
      </c>
      <c r="AC37" s="49">
        <v>35</v>
      </c>
      <c r="AD37" s="49"/>
      <c r="AE37" s="49"/>
      <c r="AF37" s="49"/>
      <c r="AG37" s="49"/>
      <c r="AH37" s="49"/>
      <c r="AI37" s="49"/>
      <c r="AJ37" s="49"/>
      <c r="AK37" s="49"/>
      <c r="AL37" s="50"/>
      <c r="AM37" s="50"/>
      <c r="AN37" s="50">
        <v>3</v>
      </c>
      <c r="AO37" s="50">
        <v>4</v>
      </c>
      <c r="AP37" s="50"/>
      <c r="AQ37" s="50"/>
      <c r="AR37" s="49">
        <f t="shared" si="47"/>
        <v>4.8</v>
      </c>
      <c r="AS37" s="49">
        <f t="shared" ref="AS37:AS45" si="54">SUM(AL37:AQ37)</f>
        <v>7</v>
      </c>
      <c r="AT37" s="49"/>
      <c r="AU37" s="49"/>
    </row>
    <row r="38" spans="1:47" s="7" customFormat="1" x14ac:dyDescent="0.2">
      <c r="A38" s="43" t="s">
        <v>262</v>
      </c>
      <c r="B38" s="44" t="s">
        <v>113</v>
      </c>
      <c r="C38" s="45" t="s">
        <v>130</v>
      </c>
      <c r="D38" s="46">
        <f t="shared" si="48"/>
        <v>175</v>
      </c>
      <c r="E38" s="46">
        <f t="shared" si="49"/>
        <v>115</v>
      </c>
      <c r="F38" s="47">
        <f t="shared" si="50"/>
        <v>30</v>
      </c>
      <c r="G38" s="47">
        <f t="shared" si="51"/>
        <v>75</v>
      </c>
      <c r="H38" s="48"/>
      <c r="I38" s="48">
        <v>75</v>
      </c>
      <c r="J38" s="48"/>
      <c r="K38" s="48"/>
      <c r="L38" s="47">
        <f t="shared" si="52"/>
        <v>10</v>
      </c>
      <c r="M38" s="46">
        <f t="shared" si="53"/>
        <v>60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>
        <v>15</v>
      </c>
      <c r="AE38" s="49">
        <v>30</v>
      </c>
      <c r="AF38" s="49">
        <v>5</v>
      </c>
      <c r="AG38" s="49">
        <v>25</v>
      </c>
      <c r="AH38" s="49">
        <v>15</v>
      </c>
      <c r="AI38" s="49">
        <v>45</v>
      </c>
      <c r="AJ38" s="49">
        <v>5</v>
      </c>
      <c r="AK38" s="49">
        <v>35</v>
      </c>
      <c r="AL38" s="50"/>
      <c r="AM38" s="50"/>
      <c r="AN38" s="50"/>
      <c r="AO38" s="50"/>
      <c r="AP38" s="50">
        <v>3</v>
      </c>
      <c r="AQ38" s="50">
        <v>4</v>
      </c>
      <c r="AR38" s="49">
        <f t="shared" si="47"/>
        <v>4.5999999999999996</v>
      </c>
      <c r="AS38" s="49">
        <f t="shared" si="54"/>
        <v>7</v>
      </c>
      <c r="AT38" s="49"/>
      <c r="AU38" s="49"/>
    </row>
    <row r="39" spans="1:47" s="7" customFormat="1" x14ac:dyDescent="0.2">
      <c r="A39" s="43" t="s">
        <v>263</v>
      </c>
      <c r="B39" s="44" t="s">
        <v>115</v>
      </c>
      <c r="C39" s="45" t="s">
        <v>87</v>
      </c>
      <c r="D39" s="46">
        <f t="shared" si="48"/>
        <v>75</v>
      </c>
      <c r="E39" s="46">
        <f t="shared" si="49"/>
        <v>65</v>
      </c>
      <c r="F39" s="47">
        <f t="shared" si="50"/>
        <v>15</v>
      </c>
      <c r="G39" s="47">
        <v>45</v>
      </c>
      <c r="H39" s="48"/>
      <c r="I39" s="48">
        <v>45</v>
      </c>
      <c r="J39" s="48"/>
      <c r="K39" s="48"/>
      <c r="L39" s="47">
        <f t="shared" si="52"/>
        <v>5</v>
      </c>
      <c r="M39" s="46">
        <f t="shared" si="53"/>
        <v>10</v>
      </c>
      <c r="N39" s="49"/>
      <c r="O39" s="49"/>
      <c r="P39" s="49"/>
      <c r="Q39" s="49"/>
      <c r="R39" s="49"/>
      <c r="S39" s="49"/>
      <c r="T39" s="49"/>
      <c r="U39" s="49"/>
      <c r="V39" s="49">
        <v>15</v>
      </c>
      <c r="W39" s="49">
        <v>45</v>
      </c>
      <c r="X39" s="49">
        <v>5</v>
      </c>
      <c r="Y39" s="49">
        <v>10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50"/>
      <c r="AM39" s="50"/>
      <c r="AN39" s="50">
        <v>3</v>
      </c>
      <c r="AO39" s="50"/>
      <c r="AP39" s="50"/>
      <c r="AQ39" s="50"/>
      <c r="AR39" s="49">
        <f t="shared" si="47"/>
        <v>2.6</v>
      </c>
      <c r="AS39" s="49">
        <f t="shared" si="54"/>
        <v>3</v>
      </c>
      <c r="AT39" s="49"/>
      <c r="AU39" s="49"/>
    </row>
    <row r="40" spans="1:47" s="7" customFormat="1" ht="30.75" customHeight="1" x14ac:dyDescent="0.2">
      <c r="A40" s="43" t="s">
        <v>264</v>
      </c>
      <c r="B40" s="44" t="s">
        <v>116</v>
      </c>
      <c r="C40" s="45" t="s">
        <v>83</v>
      </c>
      <c r="D40" s="46">
        <f t="shared" si="48"/>
        <v>175</v>
      </c>
      <c r="E40" s="46">
        <f t="shared" si="49"/>
        <v>130</v>
      </c>
      <c r="F40" s="47">
        <f t="shared" si="50"/>
        <v>60</v>
      </c>
      <c r="G40" s="47">
        <f t="shared" si="51"/>
        <v>60</v>
      </c>
      <c r="H40" s="48">
        <v>60</v>
      </c>
      <c r="I40" s="48"/>
      <c r="J40" s="48"/>
      <c r="K40" s="48"/>
      <c r="L40" s="47">
        <f t="shared" si="52"/>
        <v>10</v>
      </c>
      <c r="M40" s="46">
        <f t="shared" si="53"/>
        <v>45</v>
      </c>
      <c r="N40" s="49">
        <v>30</v>
      </c>
      <c r="O40" s="49">
        <v>30</v>
      </c>
      <c r="P40" s="49">
        <v>5</v>
      </c>
      <c r="Q40" s="49">
        <v>10</v>
      </c>
      <c r="R40" s="49">
        <v>30</v>
      </c>
      <c r="S40" s="49">
        <v>30</v>
      </c>
      <c r="T40" s="49">
        <v>5</v>
      </c>
      <c r="U40" s="49">
        <v>35</v>
      </c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0">
        <v>3</v>
      </c>
      <c r="AM40" s="50">
        <v>4</v>
      </c>
      <c r="AN40" s="50"/>
      <c r="AO40" s="50"/>
      <c r="AP40" s="50"/>
      <c r="AQ40" s="50"/>
      <c r="AR40" s="49">
        <f t="shared" si="47"/>
        <v>5.2</v>
      </c>
      <c r="AS40" s="49">
        <f t="shared" si="54"/>
        <v>7</v>
      </c>
      <c r="AT40" s="49"/>
      <c r="AU40" s="49"/>
    </row>
    <row r="41" spans="1:47" s="42" customFormat="1" x14ac:dyDescent="0.2">
      <c r="A41" s="43" t="s">
        <v>265</v>
      </c>
      <c r="B41" s="44" t="s">
        <v>249</v>
      </c>
      <c r="C41" s="45" t="s">
        <v>103</v>
      </c>
      <c r="D41" s="46">
        <f t="shared" si="48"/>
        <v>100</v>
      </c>
      <c r="E41" s="46">
        <f t="shared" si="49"/>
        <v>70</v>
      </c>
      <c r="F41" s="47">
        <f t="shared" si="50"/>
        <v>15</v>
      </c>
      <c r="G41" s="47">
        <f t="shared" si="51"/>
        <v>45</v>
      </c>
      <c r="H41" s="48"/>
      <c r="I41" s="48">
        <v>45</v>
      </c>
      <c r="J41" s="48"/>
      <c r="K41" s="48"/>
      <c r="L41" s="47">
        <f t="shared" si="52"/>
        <v>10</v>
      </c>
      <c r="M41" s="46">
        <f t="shared" si="53"/>
        <v>30</v>
      </c>
      <c r="N41" s="49">
        <v>15</v>
      </c>
      <c r="O41" s="49">
        <v>45</v>
      </c>
      <c r="P41" s="49">
        <v>10</v>
      </c>
      <c r="Q41" s="49">
        <v>30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50">
        <v>4</v>
      </c>
      <c r="AM41" s="50"/>
      <c r="AN41" s="50"/>
      <c r="AO41" s="50"/>
      <c r="AP41" s="50"/>
      <c r="AQ41" s="50"/>
      <c r="AR41" s="49">
        <f t="shared" si="47"/>
        <v>2.8</v>
      </c>
      <c r="AS41" s="49">
        <f t="shared" si="54"/>
        <v>4</v>
      </c>
      <c r="AT41" s="49"/>
      <c r="AU41" s="49"/>
    </row>
    <row r="42" spans="1:47" s="42" customFormat="1" x14ac:dyDescent="0.2">
      <c r="A42" s="43" t="s">
        <v>266</v>
      </c>
      <c r="B42" s="44" t="s">
        <v>157</v>
      </c>
      <c r="C42" s="45" t="s">
        <v>74</v>
      </c>
      <c r="D42" s="46">
        <f t="shared" si="48"/>
        <v>90</v>
      </c>
      <c r="E42" s="46">
        <f t="shared" si="49"/>
        <v>50</v>
      </c>
      <c r="F42" s="47">
        <f t="shared" si="50"/>
        <v>15</v>
      </c>
      <c r="G42" s="47">
        <f t="shared" si="51"/>
        <v>30</v>
      </c>
      <c r="H42" s="48">
        <v>30</v>
      </c>
      <c r="I42" s="48"/>
      <c r="J42" s="48"/>
      <c r="K42" s="48"/>
      <c r="L42" s="47">
        <f t="shared" si="52"/>
        <v>5</v>
      </c>
      <c r="M42" s="46">
        <f t="shared" si="53"/>
        <v>40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>
        <v>15</v>
      </c>
      <c r="AA42" s="49">
        <v>30</v>
      </c>
      <c r="AB42" s="49">
        <v>5</v>
      </c>
      <c r="AC42" s="49">
        <v>40</v>
      </c>
      <c r="AD42" s="49"/>
      <c r="AE42" s="49"/>
      <c r="AF42" s="49"/>
      <c r="AG42" s="49"/>
      <c r="AH42" s="49"/>
      <c r="AI42" s="49"/>
      <c r="AJ42" s="49"/>
      <c r="AK42" s="49"/>
      <c r="AL42" s="50"/>
      <c r="AM42" s="50"/>
      <c r="AN42" s="50"/>
      <c r="AO42" s="50">
        <v>3</v>
      </c>
      <c r="AP42" s="50"/>
      <c r="AQ42" s="50"/>
      <c r="AR42" s="49">
        <f t="shared" si="47"/>
        <v>2</v>
      </c>
      <c r="AS42" s="49">
        <f t="shared" si="54"/>
        <v>3</v>
      </c>
      <c r="AT42" s="49"/>
      <c r="AU42" s="49"/>
    </row>
    <row r="43" spans="1:47" s="7" customFormat="1" x14ac:dyDescent="0.2">
      <c r="A43" s="43" t="s">
        <v>267</v>
      </c>
      <c r="B43" s="44" t="s">
        <v>117</v>
      </c>
      <c r="C43" s="45" t="s">
        <v>83</v>
      </c>
      <c r="D43" s="46">
        <f t="shared" si="48"/>
        <v>100</v>
      </c>
      <c r="E43" s="46">
        <f t="shared" si="49"/>
        <v>60</v>
      </c>
      <c r="F43" s="47">
        <f t="shared" si="50"/>
        <v>15</v>
      </c>
      <c r="G43" s="47">
        <f t="shared" si="51"/>
        <v>30</v>
      </c>
      <c r="H43" s="48"/>
      <c r="I43" s="48">
        <v>30</v>
      </c>
      <c r="J43" s="48"/>
      <c r="K43" s="48"/>
      <c r="L43" s="47">
        <f t="shared" si="52"/>
        <v>15</v>
      </c>
      <c r="M43" s="46">
        <f t="shared" si="53"/>
        <v>40</v>
      </c>
      <c r="N43" s="49"/>
      <c r="O43" s="49"/>
      <c r="P43" s="49"/>
      <c r="Q43" s="49"/>
      <c r="R43" s="49">
        <v>15</v>
      </c>
      <c r="S43" s="49">
        <v>30</v>
      </c>
      <c r="T43" s="49">
        <v>15</v>
      </c>
      <c r="U43" s="49">
        <v>40</v>
      </c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  <c r="AM43" s="50">
        <v>4</v>
      </c>
      <c r="AN43" s="50"/>
      <c r="AO43" s="50"/>
      <c r="AP43" s="50"/>
      <c r="AQ43" s="50"/>
      <c r="AR43" s="49">
        <f t="shared" si="47"/>
        <v>2.4</v>
      </c>
      <c r="AS43" s="49">
        <f t="shared" si="54"/>
        <v>4</v>
      </c>
      <c r="AT43" s="49"/>
      <c r="AU43" s="49"/>
    </row>
    <row r="44" spans="1:47" s="7" customFormat="1" x14ac:dyDescent="0.2">
      <c r="A44" s="43" t="s">
        <v>268</v>
      </c>
      <c r="B44" s="44" t="s">
        <v>118</v>
      </c>
      <c r="C44" s="45" t="s">
        <v>79</v>
      </c>
      <c r="D44" s="46">
        <f t="shared" si="48"/>
        <v>100</v>
      </c>
      <c r="E44" s="46">
        <f t="shared" si="49"/>
        <v>50</v>
      </c>
      <c r="F44" s="47">
        <f t="shared" si="50"/>
        <v>15</v>
      </c>
      <c r="G44" s="47">
        <f t="shared" si="51"/>
        <v>30</v>
      </c>
      <c r="H44" s="48">
        <v>30</v>
      </c>
      <c r="I44" s="48"/>
      <c r="J44" s="48"/>
      <c r="K44" s="48"/>
      <c r="L44" s="47">
        <f t="shared" si="52"/>
        <v>5</v>
      </c>
      <c r="M44" s="46">
        <f t="shared" si="53"/>
        <v>50</v>
      </c>
      <c r="N44" s="49">
        <v>15</v>
      </c>
      <c r="O44" s="49">
        <v>30</v>
      </c>
      <c r="P44" s="49">
        <v>5</v>
      </c>
      <c r="Q44" s="49">
        <v>50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50">
        <v>4</v>
      </c>
      <c r="AM44" s="50"/>
      <c r="AN44" s="50"/>
      <c r="AO44" s="50"/>
      <c r="AP44" s="50"/>
      <c r="AQ44" s="50"/>
      <c r="AR44" s="49">
        <f t="shared" si="47"/>
        <v>2</v>
      </c>
      <c r="AS44" s="49">
        <f t="shared" si="54"/>
        <v>4</v>
      </c>
      <c r="AT44" s="49"/>
      <c r="AU44" s="49"/>
    </row>
    <row r="45" spans="1:47" s="7" customFormat="1" x14ac:dyDescent="0.2">
      <c r="A45" s="43" t="s">
        <v>269</v>
      </c>
      <c r="B45" s="44" t="s">
        <v>119</v>
      </c>
      <c r="C45" s="45" t="s">
        <v>136</v>
      </c>
      <c r="D45" s="46">
        <f t="shared" si="48"/>
        <v>250</v>
      </c>
      <c r="E45" s="46">
        <f t="shared" si="49"/>
        <v>95</v>
      </c>
      <c r="F45" s="47">
        <f t="shared" si="50"/>
        <v>0</v>
      </c>
      <c r="G45" s="47">
        <f t="shared" si="51"/>
        <v>60</v>
      </c>
      <c r="H45" s="48"/>
      <c r="I45" s="48"/>
      <c r="J45" s="48">
        <v>60</v>
      </c>
      <c r="K45" s="48"/>
      <c r="L45" s="47">
        <f t="shared" si="52"/>
        <v>35</v>
      </c>
      <c r="M45" s="46">
        <f t="shared" si="53"/>
        <v>155</v>
      </c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>
        <v>30</v>
      </c>
      <c r="AF45" s="49">
        <v>15</v>
      </c>
      <c r="AG45" s="49">
        <v>55</v>
      </c>
      <c r="AH45" s="49"/>
      <c r="AI45" s="49">
        <v>30</v>
      </c>
      <c r="AJ45" s="49">
        <v>20</v>
      </c>
      <c r="AK45" s="49">
        <v>100</v>
      </c>
      <c r="AL45" s="50"/>
      <c r="AM45" s="50"/>
      <c r="AN45" s="50"/>
      <c r="AO45" s="50"/>
      <c r="AP45" s="50">
        <v>4</v>
      </c>
      <c r="AQ45" s="50">
        <v>6</v>
      </c>
      <c r="AR45" s="49">
        <f t="shared" si="47"/>
        <v>3.8</v>
      </c>
      <c r="AS45" s="49">
        <f t="shared" si="54"/>
        <v>10</v>
      </c>
      <c r="AT45" s="49"/>
      <c r="AU45" s="49">
        <f>SUM(AL45:AQ45)</f>
        <v>10</v>
      </c>
    </row>
    <row r="46" spans="1:47" s="19" customFormat="1" ht="45.75" x14ac:dyDescent="0.2">
      <c r="A46" s="67" t="s">
        <v>21</v>
      </c>
      <c r="B46" s="54" t="s">
        <v>142</v>
      </c>
      <c r="C46" s="67"/>
      <c r="D46" s="55">
        <f t="shared" ref="D46:AI46" si="55">SUM(D47:D51)</f>
        <v>375</v>
      </c>
      <c r="E46" s="55">
        <f t="shared" si="55"/>
        <v>250</v>
      </c>
      <c r="F46" s="56">
        <f t="shared" si="55"/>
        <v>75</v>
      </c>
      <c r="G46" s="56">
        <f t="shared" si="55"/>
        <v>150</v>
      </c>
      <c r="H46" s="56">
        <f t="shared" si="55"/>
        <v>120</v>
      </c>
      <c r="I46" s="56">
        <f t="shared" si="55"/>
        <v>30</v>
      </c>
      <c r="J46" s="56">
        <f t="shared" si="55"/>
        <v>0</v>
      </c>
      <c r="K46" s="56">
        <f t="shared" si="55"/>
        <v>0</v>
      </c>
      <c r="L46" s="56">
        <f t="shared" si="55"/>
        <v>25</v>
      </c>
      <c r="M46" s="55">
        <f t="shared" si="55"/>
        <v>125</v>
      </c>
      <c r="N46" s="56">
        <f t="shared" si="55"/>
        <v>0</v>
      </c>
      <c r="O46" s="56">
        <f t="shared" si="55"/>
        <v>0</v>
      </c>
      <c r="P46" s="56">
        <f t="shared" si="55"/>
        <v>0</v>
      </c>
      <c r="Q46" s="56">
        <f t="shared" si="55"/>
        <v>0</v>
      </c>
      <c r="R46" s="56">
        <f t="shared" si="55"/>
        <v>15</v>
      </c>
      <c r="S46" s="56">
        <f t="shared" si="55"/>
        <v>30</v>
      </c>
      <c r="T46" s="56">
        <f t="shared" si="55"/>
        <v>5</v>
      </c>
      <c r="U46" s="56">
        <f t="shared" si="55"/>
        <v>25</v>
      </c>
      <c r="V46" s="56">
        <f t="shared" si="55"/>
        <v>0</v>
      </c>
      <c r="W46" s="56">
        <f t="shared" si="55"/>
        <v>0</v>
      </c>
      <c r="X46" s="56">
        <f t="shared" si="55"/>
        <v>0</v>
      </c>
      <c r="Y46" s="56">
        <f t="shared" si="55"/>
        <v>0</v>
      </c>
      <c r="Z46" s="56">
        <f t="shared" si="55"/>
        <v>15</v>
      </c>
      <c r="AA46" s="56">
        <f t="shared" si="55"/>
        <v>30</v>
      </c>
      <c r="AB46" s="56">
        <f t="shared" si="55"/>
        <v>5</v>
      </c>
      <c r="AC46" s="56">
        <f t="shared" si="55"/>
        <v>25</v>
      </c>
      <c r="AD46" s="56">
        <f t="shared" si="55"/>
        <v>15</v>
      </c>
      <c r="AE46" s="56">
        <f t="shared" si="55"/>
        <v>30</v>
      </c>
      <c r="AF46" s="56">
        <f t="shared" si="55"/>
        <v>5</v>
      </c>
      <c r="AG46" s="56">
        <f t="shared" si="55"/>
        <v>25</v>
      </c>
      <c r="AH46" s="56">
        <f t="shared" si="55"/>
        <v>30</v>
      </c>
      <c r="AI46" s="56">
        <f t="shared" si="55"/>
        <v>60</v>
      </c>
      <c r="AJ46" s="56">
        <f t="shared" ref="AJ46:AU46" si="56">SUM(AJ47:AJ51)</f>
        <v>10</v>
      </c>
      <c r="AK46" s="56">
        <f t="shared" si="56"/>
        <v>50</v>
      </c>
      <c r="AL46" s="56">
        <f t="shared" si="56"/>
        <v>0</v>
      </c>
      <c r="AM46" s="56">
        <f t="shared" si="56"/>
        <v>3</v>
      </c>
      <c r="AN46" s="56">
        <f t="shared" si="56"/>
        <v>0</v>
      </c>
      <c r="AO46" s="56">
        <f t="shared" si="56"/>
        <v>3</v>
      </c>
      <c r="AP46" s="56">
        <f t="shared" si="56"/>
        <v>3</v>
      </c>
      <c r="AQ46" s="56">
        <f t="shared" si="56"/>
        <v>6</v>
      </c>
      <c r="AR46" s="56">
        <f t="shared" si="56"/>
        <v>10</v>
      </c>
      <c r="AS46" s="56">
        <f t="shared" si="56"/>
        <v>0</v>
      </c>
      <c r="AT46" s="56">
        <f t="shared" si="56"/>
        <v>0</v>
      </c>
      <c r="AU46" s="56">
        <f t="shared" si="56"/>
        <v>15</v>
      </c>
    </row>
    <row r="47" spans="1:47" s="7" customFormat="1" ht="57.75" customHeight="1" x14ac:dyDescent="0.2">
      <c r="A47" s="45" t="s">
        <v>273</v>
      </c>
      <c r="B47" s="44" t="s">
        <v>278</v>
      </c>
      <c r="C47" s="45" t="s">
        <v>127</v>
      </c>
      <c r="D47" s="46">
        <f>SUM(E47,M47)</f>
        <v>75</v>
      </c>
      <c r="E47" s="46">
        <f>SUM(F47:G47,L47)</f>
        <v>50</v>
      </c>
      <c r="F47" s="47">
        <f t="shared" ref="F47:G51" si="57">SUM(N47,R47,V47,Z47,AD47,AH47)</f>
        <v>15</v>
      </c>
      <c r="G47" s="47">
        <f t="shared" si="57"/>
        <v>30</v>
      </c>
      <c r="H47" s="48"/>
      <c r="I47" s="48">
        <v>30</v>
      </c>
      <c r="J47" s="48"/>
      <c r="K47" s="48"/>
      <c r="L47" s="47">
        <f t="shared" ref="L47:M51" si="58">SUM(P47,T47,X47,AB47,AF47,AJ47)</f>
        <v>5</v>
      </c>
      <c r="M47" s="46">
        <f t="shared" si="58"/>
        <v>25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>
        <v>15</v>
      </c>
      <c r="AI47" s="49">
        <v>30</v>
      </c>
      <c r="AJ47" s="49">
        <v>5</v>
      </c>
      <c r="AK47" s="49">
        <v>25</v>
      </c>
      <c r="AL47" s="50"/>
      <c r="AM47" s="50"/>
      <c r="AN47" s="50"/>
      <c r="AO47" s="50"/>
      <c r="AP47" s="50"/>
      <c r="AQ47" s="50">
        <v>3</v>
      </c>
      <c r="AR47" s="49">
        <f>E47/25</f>
        <v>2</v>
      </c>
      <c r="AS47" s="49"/>
      <c r="AT47" s="49"/>
      <c r="AU47" s="49">
        <f>SUM(AL47:AQ47)</f>
        <v>3</v>
      </c>
    </row>
    <row r="48" spans="1:47" s="7" customFormat="1" ht="57.75" customHeight="1" x14ac:dyDescent="0.2">
      <c r="A48" s="45" t="s">
        <v>274</v>
      </c>
      <c r="B48" s="44" t="s">
        <v>279</v>
      </c>
      <c r="C48" s="45" t="s">
        <v>85</v>
      </c>
      <c r="D48" s="46">
        <f>SUM(E48,M48)</f>
        <v>75</v>
      </c>
      <c r="E48" s="46">
        <f>SUM(F48:G48,L48)</f>
        <v>50</v>
      </c>
      <c r="F48" s="47">
        <f t="shared" si="57"/>
        <v>15</v>
      </c>
      <c r="G48" s="47">
        <f t="shared" si="57"/>
        <v>30</v>
      </c>
      <c r="H48" s="48">
        <v>30</v>
      </c>
      <c r="I48" s="48"/>
      <c r="J48" s="48"/>
      <c r="K48" s="48"/>
      <c r="L48" s="47">
        <f t="shared" si="58"/>
        <v>5</v>
      </c>
      <c r="M48" s="46">
        <f t="shared" si="58"/>
        <v>25</v>
      </c>
      <c r="N48" s="49"/>
      <c r="O48" s="49"/>
      <c r="P48" s="49"/>
      <c r="Q48" s="49"/>
      <c r="R48" s="49">
        <v>15</v>
      </c>
      <c r="S48" s="49">
        <v>30</v>
      </c>
      <c r="T48" s="49">
        <v>5</v>
      </c>
      <c r="U48" s="49">
        <v>25</v>
      </c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50"/>
      <c r="AM48" s="50">
        <v>3</v>
      </c>
      <c r="AN48" s="50"/>
      <c r="AO48" s="50"/>
      <c r="AP48" s="50"/>
      <c r="AQ48" s="50"/>
      <c r="AR48" s="49">
        <f>E48/25</f>
        <v>2</v>
      </c>
      <c r="AS48" s="49"/>
      <c r="AT48" s="49"/>
      <c r="AU48" s="49">
        <f>SUM(AL48:AQ48)</f>
        <v>3</v>
      </c>
    </row>
    <row r="49" spans="1:47" s="7" customFormat="1" ht="57.75" customHeight="1" x14ac:dyDescent="0.2">
      <c r="A49" s="45" t="s">
        <v>275</v>
      </c>
      <c r="B49" s="44" t="s">
        <v>280</v>
      </c>
      <c r="C49" s="45" t="s">
        <v>127</v>
      </c>
      <c r="D49" s="46">
        <f>SUM(E49,M49)</f>
        <v>75</v>
      </c>
      <c r="E49" s="46">
        <f>SUM(F49:G49,L49)</f>
        <v>50</v>
      </c>
      <c r="F49" s="47">
        <f t="shared" si="57"/>
        <v>15</v>
      </c>
      <c r="G49" s="47">
        <f t="shared" si="57"/>
        <v>30</v>
      </c>
      <c r="H49" s="48">
        <v>30</v>
      </c>
      <c r="I49" s="48"/>
      <c r="J49" s="48"/>
      <c r="K49" s="48"/>
      <c r="L49" s="47">
        <f t="shared" si="58"/>
        <v>5</v>
      </c>
      <c r="M49" s="46">
        <f t="shared" si="58"/>
        <v>25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>
        <v>15</v>
      </c>
      <c r="AI49" s="49">
        <v>30</v>
      </c>
      <c r="AJ49" s="49">
        <v>5</v>
      </c>
      <c r="AK49" s="49">
        <v>25</v>
      </c>
      <c r="AL49" s="50"/>
      <c r="AM49" s="50"/>
      <c r="AN49" s="50"/>
      <c r="AO49" s="50"/>
      <c r="AP49" s="50"/>
      <c r="AQ49" s="50">
        <v>3</v>
      </c>
      <c r="AR49" s="49">
        <f>E49/25</f>
        <v>2</v>
      </c>
      <c r="AS49" s="49"/>
      <c r="AT49" s="49"/>
      <c r="AU49" s="49">
        <f>SUM(AL49:AQ49)</f>
        <v>3</v>
      </c>
    </row>
    <row r="50" spans="1:47" s="7" customFormat="1" ht="57.75" customHeight="1" x14ac:dyDescent="0.2">
      <c r="A50" s="45" t="s">
        <v>276</v>
      </c>
      <c r="B50" s="44" t="s">
        <v>281</v>
      </c>
      <c r="C50" s="45" t="s">
        <v>74</v>
      </c>
      <c r="D50" s="46">
        <f>SUM(E50,M50)</f>
        <v>75</v>
      </c>
      <c r="E50" s="46">
        <f>SUM(F50:G50,L50)</f>
        <v>50</v>
      </c>
      <c r="F50" s="47">
        <f t="shared" si="57"/>
        <v>15</v>
      </c>
      <c r="G50" s="47">
        <f t="shared" si="57"/>
        <v>30</v>
      </c>
      <c r="H50" s="48">
        <v>30</v>
      </c>
      <c r="I50" s="48"/>
      <c r="J50" s="48"/>
      <c r="K50" s="48"/>
      <c r="L50" s="47">
        <f t="shared" si="58"/>
        <v>5</v>
      </c>
      <c r="M50" s="46">
        <f t="shared" si="58"/>
        <v>25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>
        <v>15</v>
      </c>
      <c r="AA50" s="49">
        <v>30</v>
      </c>
      <c r="AB50" s="49">
        <v>5</v>
      </c>
      <c r="AC50" s="49">
        <v>25</v>
      </c>
      <c r="AD50" s="49"/>
      <c r="AE50" s="49"/>
      <c r="AF50" s="49"/>
      <c r="AG50" s="49"/>
      <c r="AH50" s="49"/>
      <c r="AI50" s="49"/>
      <c r="AJ50" s="49"/>
      <c r="AK50" s="49"/>
      <c r="AL50" s="50"/>
      <c r="AM50" s="50"/>
      <c r="AN50" s="50"/>
      <c r="AO50" s="50">
        <v>3</v>
      </c>
      <c r="AP50" s="50"/>
      <c r="AQ50" s="50"/>
      <c r="AR50" s="49">
        <f>E50/25</f>
        <v>2</v>
      </c>
      <c r="AS50" s="49"/>
      <c r="AT50" s="49"/>
      <c r="AU50" s="49">
        <f>SUM(AL50:AQ50)</f>
        <v>3</v>
      </c>
    </row>
    <row r="51" spans="1:47" s="7" customFormat="1" ht="57.75" customHeight="1" x14ac:dyDescent="0.2">
      <c r="A51" s="45" t="s">
        <v>277</v>
      </c>
      <c r="B51" s="44" t="s">
        <v>282</v>
      </c>
      <c r="C51" s="45" t="s">
        <v>122</v>
      </c>
      <c r="D51" s="46">
        <f>SUM(E51,M51)</f>
        <v>75</v>
      </c>
      <c r="E51" s="46">
        <f>SUM(F51:G51,L51)</f>
        <v>50</v>
      </c>
      <c r="F51" s="47">
        <f t="shared" si="57"/>
        <v>15</v>
      </c>
      <c r="G51" s="47">
        <f t="shared" si="57"/>
        <v>30</v>
      </c>
      <c r="H51" s="48">
        <v>30</v>
      </c>
      <c r="I51" s="48"/>
      <c r="J51" s="48"/>
      <c r="K51" s="48"/>
      <c r="L51" s="47">
        <f t="shared" si="58"/>
        <v>5</v>
      </c>
      <c r="M51" s="46">
        <f t="shared" si="58"/>
        <v>25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>
        <v>15</v>
      </c>
      <c r="AE51" s="49">
        <v>30</v>
      </c>
      <c r="AF51" s="49">
        <v>5</v>
      </c>
      <c r="AG51" s="49">
        <v>25</v>
      </c>
      <c r="AH51" s="49"/>
      <c r="AI51" s="49"/>
      <c r="AJ51" s="49"/>
      <c r="AK51" s="49"/>
      <c r="AL51" s="50"/>
      <c r="AM51" s="50"/>
      <c r="AN51" s="50"/>
      <c r="AO51" s="50"/>
      <c r="AP51" s="50">
        <v>3</v>
      </c>
      <c r="AQ51" s="50"/>
      <c r="AR51" s="49">
        <f>E51/25</f>
        <v>2</v>
      </c>
      <c r="AS51" s="49"/>
      <c r="AT51" s="49"/>
      <c r="AU51" s="49">
        <f>SUM(AL51:AQ51)</f>
        <v>3</v>
      </c>
    </row>
    <row r="52" spans="1:47" s="10" customFormat="1" ht="60.75" customHeight="1" x14ac:dyDescent="0.2">
      <c r="A52" s="67" t="s">
        <v>137</v>
      </c>
      <c r="B52" s="57" t="s">
        <v>120</v>
      </c>
      <c r="C52" s="67"/>
      <c r="D52" s="55">
        <f t="shared" ref="D52:AI52" si="59">SUM(D53:D57)</f>
        <v>450</v>
      </c>
      <c r="E52" s="55">
        <f t="shared" si="59"/>
        <v>250</v>
      </c>
      <c r="F52" s="56">
        <f t="shared" si="59"/>
        <v>0</v>
      </c>
      <c r="G52" s="56">
        <f t="shared" si="59"/>
        <v>225</v>
      </c>
      <c r="H52" s="56">
        <f t="shared" si="59"/>
        <v>180</v>
      </c>
      <c r="I52" s="56">
        <f t="shared" si="59"/>
        <v>30</v>
      </c>
      <c r="J52" s="56">
        <f t="shared" si="59"/>
        <v>15</v>
      </c>
      <c r="K52" s="56">
        <f t="shared" si="59"/>
        <v>0</v>
      </c>
      <c r="L52" s="56">
        <f t="shared" si="59"/>
        <v>25</v>
      </c>
      <c r="M52" s="55">
        <f t="shared" si="59"/>
        <v>200</v>
      </c>
      <c r="N52" s="56">
        <f t="shared" si="59"/>
        <v>0</v>
      </c>
      <c r="O52" s="56">
        <f t="shared" si="59"/>
        <v>0</v>
      </c>
      <c r="P52" s="56">
        <f t="shared" si="59"/>
        <v>0</v>
      </c>
      <c r="Q52" s="56">
        <f t="shared" si="59"/>
        <v>0</v>
      </c>
      <c r="R52" s="56">
        <f t="shared" si="59"/>
        <v>0</v>
      </c>
      <c r="S52" s="56">
        <f t="shared" si="59"/>
        <v>0</v>
      </c>
      <c r="T52" s="56">
        <f t="shared" si="59"/>
        <v>0</v>
      </c>
      <c r="U52" s="56">
        <f t="shared" si="59"/>
        <v>0</v>
      </c>
      <c r="V52" s="56">
        <f t="shared" si="59"/>
        <v>0</v>
      </c>
      <c r="W52" s="56">
        <f t="shared" si="59"/>
        <v>0</v>
      </c>
      <c r="X52" s="56">
        <f t="shared" si="59"/>
        <v>0</v>
      </c>
      <c r="Y52" s="56">
        <f t="shared" si="59"/>
        <v>0</v>
      </c>
      <c r="Z52" s="56">
        <f t="shared" si="59"/>
        <v>0</v>
      </c>
      <c r="AA52" s="56">
        <f t="shared" si="59"/>
        <v>0</v>
      </c>
      <c r="AB52" s="56">
        <f t="shared" si="59"/>
        <v>0</v>
      </c>
      <c r="AC52" s="56">
        <f t="shared" si="59"/>
        <v>0</v>
      </c>
      <c r="AD52" s="56">
        <f t="shared" si="59"/>
        <v>0</v>
      </c>
      <c r="AE52" s="56">
        <f t="shared" si="59"/>
        <v>135</v>
      </c>
      <c r="AF52" s="56">
        <f t="shared" si="59"/>
        <v>15</v>
      </c>
      <c r="AG52" s="56">
        <f t="shared" si="59"/>
        <v>150</v>
      </c>
      <c r="AH52" s="56">
        <f t="shared" si="59"/>
        <v>0</v>
      </c>
      <c r="AI52" s="56">
        <f t="shared" si="59"/>
        <v>90</v>
      </c>
      <c r="AJ52" s="56">
        <f t="shared" ref="AJ52:AU52" si="60">SUM(AJ53:AJ57)</f>
        <v>10</v>
      </c>
      <c r="AK52" s="56">
        <f t="shared" si="60"/>
        <v>50</v>
      </c>
      <c r="AL52" s="56">
        <f t="shared" si="60"/>
        <v>0</v>
      </c>
      <c r="AM52" s="56">
        <f t="shared" si="60"/>
        <v>0</v>
      </c>
      <c r="AN52" s="56">
        <f t="shared" si="60"/>
        <v>0</v>
      </c>
      <c r="AO52" s="56">
        <f t="shared" si="60"/>
        <v>0</v>
      </c>
      <c r="AP52" s="56">
        <f t="shared" si="60"/>
        <v>12</v>
      </c>
      <c r="AQ52" s="56">
        <f t="shared" si="60"/>
        <v>6</v>
      </c>
      <c r="AR52" s="56">
        <f t="shared" si="60"/>
        <v>10</v>
      </c>
      <c r="AS52" s="56">
        <f t="shared" si="60"/>
        <v>18</v>
      </c>
      <c r="AT52" s="56">
        <f t="shared" si="60"/>
        <v>0</v>
      </c>
      <c r="AU52" s="56">
        <f t="shared" si="60"/>
        <v>18</v>
      </c>
    </row>
    <row r="53" spans="1:47" s="7" customFormat="1" x14ac:dyDescent="0.2">
      <c r="A53" s="43" t="s">
        <v>283</v>
      </c>
      <c r="B53" s="44" t="s">
        <v>121</v>
      </c>
      <c r="C53" s="45" t="s">
        <v>122</v>
      </c>
      <c r="D53" s="46">
        <f>SUM(E53,M53)</f>
        <v>100</v>
      </c>
      <c r="E53" s="46">
        <f>SUM(F53:G53,L53)</f>
        <v>50</v>
      </c>
      <c r="F53" s="47"/>
      <c r="G53" s="47">
        <v>45</v>
      </c>
      <c r="H53" s="48">
        <v>45</v>
      </c>
      <c r="I53" s="48"/>
      <c r="J53" s="48"/>
      <c r="K53" s="48"/>
      <c r="L53" s="47">
        <f t="shared" ref="L53:M57" si="61">SUM(P53,T53,X53,AB53,AF53,AJ53)</f>
        <v>5</v>
      </c>
      <c r="M53" s="46">
        <f t="shared" si="61"/>
        <v>50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>
        <v>0</v>
      </c>
      <c r="AE53" s="49">
        <v>45</v>
      </c>
      <c r="AF53" s="49">
        <v>5</v>
      </c>
      <c r="AG53" s="49">
        <v>50</v>
      </c>
      <c r="AH53" s="49"/>
      <c r="AI53" s="49"/>
      <c r="AJ53" s="49"/>
      <c r="AK53" s="49"/>
      <c r="AL53" s="50"/>
      <c r="AM53" s="50"/>
      <c r="AN53" s="50"/>
      <c r="AO53" s="50"/>
      <c r="AP53" s="50">
        <v>4</v>
      </c>
      <c r="AQ53" s="50"/>
      <c r="AR53" s="49">
        <f>E53/25</f>
        <v>2</v>
      </c>
      <c r="AS53" s="49">
        <f>SUM(AL53:AQ53)</f>
        <v>4</v>
      </c>
      <c r="AT53" s="49"/>
      <c r="AU53" s="49">
        <f>SUM(AL53:AQ53)</f>
        <v>4</v>
      </c>
    </row>
    <row r="54" spans="1:47" s="7" customFormat="1" x14ac:dyDescent="0.2">
      <c r="A54" s="43" t="s">
        <v>284</v>
      </c>
      <c r="B54" s="44" t="s">
        <v>123</v>
      </c>
      <c r="C54" s="45" t="s">
        <v>122</v>
      </c>
      <c r="D54" s="46">
        <f>SUM(E54,M54)</f>
        <v>100</v>
      </c>
      <c r="E54" s="46">
        <f>SUM(F54:G54,L54)</f>
        <v>50</v>
      </c>
      <c r="F54" s="47"/>
      <c r="G54" s="47">
        <v>45</v>
      </c>
      <c r="H54" s="48">
        <v>45</v>
      </c>
      <c r="I54" s="48"/>
      <c r="J54" s="48"/>
      <c r="K54" s="48"/>
      <c r="L54" s="47">
        <f t="shared" si="61"/>
        <v>5</v>
      </c>
      <c r="M54" s="46">
        <f t="shared" si="61"/>
        <v>50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>
        <v>0</v>
      </c>
      <c r="AE54" s="49">
        <v>45</v>
      </c>
      <c r="AF54" s="49">
        <v>5</v>
      </c>
      <c r="AG54" s="49">
        <v>50</v>
      </c>
      <c r="AH54" s="49"/>
      <c r="AI54" s="49"/>
      <c r="AJ54" s="49"/>
      <c r="AK54" s="49"/>
      <c r="AL54" s="50"/>
      <c r="AM54" s="50"/>
      <c r="AN54" s="50"/>
      <c r="AO54" s="50"/>
      <c r="AP54" s="50">
        <v>4</v>
      </c>
      <c r="AQ54" s="50"/>
      <c r="AR54" s="49">
        <f>E54/25</f>
        <v>2</v>
      </c>
      <c r="AS54" s="49">
        <f>SUM(AL54:AQ54)</f>
        <v>4</v>
      </c>
      <c r="AT54" s="49"/>
      <c r="AU54" s="49">
        <f>SUM(AL54:AQ54)</f>
        <v>4</v>
      </c>
    </row>
    <row r="55" spans="1:47" s="7" customFormat="1" x14ac:dyDescent="0.2">
      <c r="A55" s="43" t="s">
        <v>285</v>
      </c>
      <c r="B55" s="44" t="s">
        <v>124</v>
      </c>
      <c r="C55" s="45" t="s">
        <v>114</v>
      </c>
      <c r="D55" s="46">
        <f>SUM(E55,M55)</f>
        <v>100</v>
      </c>
      <c r="E55" s="46">
        <f>SUM(F55:G55,L55)</f>
        <v>50</v>
      </c>
      <c r="F55" s="47"/>
      <c r="G55" s="47">
        <v>45</v>
      </c>
      <c r="H55" s="48">
        <v>45</v>
      </c>
      <c r="I55" s="48"/>
      <c r="J55" s="48"/>
      <c r="K55" s="48"/>
      <c r="L55" s="47">
        <f t="shared" si="61"/>
        <v>5</v>
      </c>
      <c r="M55" s="46">
        <f t="shared" si="61"/>
        <v>50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>
        <v>0</v>
      </c>
      <c r="AE55" s="49">
        <v>45</v>
      </c>
      <c r="AF55" s="49">
        <v>5</v>
      </c>
      <c r="AG55" s="49">
        <v>50</v>
      </c>
      <c r="AH55" s="49"/>
      <c r="AI55" s="49"/>
      <c r="AJ55" s="49"/>
      <c r="AK55" s="49"/>
      <c r="AL55" s="50"/>
      <c r="AM55" s="50"/>
      <c r="AN55" s="50"/>
      <c r="AO55" s="50"/>
      <c r="AP55" s="50">
        <v>4</v>
      </c>
      <c r="AQ55" s="50"/>
      <c r="AR55" s="49">
        <f>E55/25</f>
        <v>2</v>
      </c>
      <c r="AS55" s="49">
        <f>SUM(AL55:AQ55)</f>
        <v>4</v>
      </c>
      <c r="AT55" s="49"/>
      <c r="AU55" s="49">
        <f>SUM(AL55:AQ55)</f>
        <v>4</v>
      </c>
    </row>
    <row r="56" spans="1:47" s="7" customFormat="1" x14ac:dyDescent="0.2">
      <c r="A56" s="43" t="s">
        <v>286</v>
      </c>
      <c r="B56" s="44" t="s">
        <v>246</v>
      </c>
      <c r="C56" s="45" t="s">
        <v>125</v>
      </c>
      <c r="D56" s="46">
        <f>SUM(E56,M56)</f>
        <v>75</v>
      </c>
      <c r="E56" s="46">
        <f>SUM(F56:G56,L56)</f>
        <v>50</v>
      </c>
      <c r="F56" s="47"/>
      <c r="G56" s="47">
        <v>45</v>
      </c>
      <c r="H56" s="48">
        <v>45</v>
      </c>
      <c r="I56" s="48"/>
      <c r="J56" s="48"/>
      <c r="K56" s="48"/>
      <c r="L56" s="47">
        <f t="shared" si="61"/>
        <v>5</v>
      </c>
      <c r="M56" s="46">
        <f t="shared" si="61"/>
        <v>25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>
        <v>0</v>
      </c>
      <c r="AI56" s="49">
        <v>45</v>
      </c>
      <c r="AJ56" s="49">
        <v>5</v>
      </c>
      <c r="AK56" s="49">
        <v>25</v>
      </c>
      <c r="AL56" s="50"/>
      <c r="AM56" s="50"/>
      <c r="AN56" s="50"/>
      <c r="AO56" s="50"/>
      <c r="AP56" s="50"/>
      <c r="AQ56" s="50">
        <v>3</v>
      </c>
      <c r="AR56" s="49">
        <f>E56/25</f>
        <v>2</v>
      </c>
      <c r="AS56" s="49">
        <f>SUM(AL56:AQ56)</f>
        <v>3</v>
      </c>
      <c r="AT56" s="49"/>
      <c r="AU56" s="49">
        <f>SUM(AL56:AQ56)</f>
        <v>3</v>
      </c>
    </row>
    <row r="57" spans="1:47" s="7" customFormat="1" x14ac:dyDescent="0.2">
      <c r="A57" s="43" t="s">
        <v>287</v>
      </c>
      <c r="B57" s="44" t="s">
        <v>126</v>
      </c>
      <c r="C57" s="45" t="s">
        <v>127</v>
      </c>
      <c r="D57" s="46">
        <f>SUM(E57,M57)</f>
        <v>75</v>
      </c>
      <c r="E57" s="46">
        <f>SUM(F57:G57,L57)</f>
        <v>50</v>
      </c>
      <c r="F57" s="47"/>
      <c r="G57" s="47">
        <v>45</v>
      </c>
      <c r="H57" s="48"/>
      <c r="I57" s="48">
        <v>30</v>
      </c>
      <c r="J57" s="48">
        <v>15</v>
      </c>
      <c r="K57" s="48"/>
      <c r="L57" s="47">
        <f t="shared" si="61"/>
        <v>5</v>
      </c>
      <c r="M57" s="46">
        <f t="shared" si="61"/>
        <v>25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>
        <v>0</v>
      </c>
      <c r="AI57" s="49">
        <v>45</v>
      </c>
      <c r="AJ57" s="49">
        <v>5</v>
      </c>
      <c r="AK57" s="49">
        <v>25</v>
      </c>
      <c r="AL57" s="50"/>
      <c r="AM57" s="50"/>
      <c r="AN57" s="50"/>
      <c r="AO57" s="50"/>
      <c r="AP57" s="50"/>
      <c r="AQ57" s="50">
        <v>3</v>
      </c>
      <c r="AR57" s="49">
        <f>E57/25</f>
        <v>2</v>
      </c>
      <c r="AS57" s="49">
        <f>SUM(AL57:AQ57)</f>
        <v>3</v>
      </c>
      <c r="AT57" s="49"/>
      <c r="AU57" s="49">
        <f>SUM(AL57:AQ57)</f>
        <v>3</v>
      </c>
    </row>
    <row r="58" spans="1:47" s="10" customFormat="1" ht="60.75" customHeight="1" x14ac:dyDescent="0.2">
      <c r="A58" s="67" t="s">
        <v>138</v>
      </c>
      <c r="B58" s="57" t="s">
        <v>128</v>
      </c>
      <c r="C58" s="67"/>
      <c r="D58" s="55">
        <f t="shared" ref="D58:AI58" si="62">SUM(D59:D63)</f>
        <v>450</v>
      </c>
      <c r="E58" s="55">
        <f t="shared" si="62"/>
        <v>250</v>
      </c>
      <c r="F58" s="56">
        <f t="shared" si="62"/>
        <v>0</v>
      </c>
      <c r="G58" s="56">
        <f t="shared" si="62"/>
        <v>225</v>
      </c>
      <c r="H58" s="56">
        <f t="shared" si="62"/>
        <v>180</v>
      </c>
      <c r="I58" s="56">
        <f t="shared" si="62"/>
        <v>45</v>
      </c>
      <c r="J58" s="56">
        <f t="shared" si="62"/>
        <v>0</v>
      </c>
      <c r="K58" s="56">
        <f t="shared" si="62"/>
        <v>0</v>
      </c>
      <c r="L58" s="56">
        <f t="shared" si="62"/>
        <v>25</v>
      </c>
      <c r="M58" s="55">
        <f t="shared" si="62"/>
        <v>200</v>
      </c>
      <c r="N58" s="56">
        <f t="shared" si="62"/>
        <v>0</v>
      </c>
      <c r="O58" s="56">
        <f t="shared" si="62"/>
        <v>0</v>
      </c>
      <c r="P58" s="56">
        <f t="shared" si="62"/>
        <v>0</v>
      </c>
      <c r="Q58" s="56">
        <f t="shared" si="62"/>
        <v>0</v>
      </c>
      <c r="R58" s="56">
        <f t="shared" si="62"/>
        <v>0</v>
      </c>
      <c r="S58" s="56">
        <f t="shared" si="62"/>
        <v>0</v>
      </c>
      <c r="T58" s="56">
        <f t="shared" si="62"/>
        <v>0</v>
      </c>
      <c r="U58" s="56">
        <f t="shared" si="62"/>
        <v>0</v>
      </c>
      <c r="V58" s="56">
        <f t="shared" si="62"/>
        <v>0</v>
      </c>
      <c r="W58" s="56">
        <f t="shared" si="62"/>
        <v>0</v>
      </c>
      <c r="X58" s="56">
        <f t="shared" si="62"/>
        <v>0</v>
      </c>
      <c r="Y58" s="56">
        <f t="shared" si="62"/>
        <v>0</v>
      </c>
      <c r="Z58" s="56">
        <f t="shared" si="62"/>
        <v>0</v>
      </c>
      <c r="AA58" s="56">
        <f t="shared" si="62"/>
        <v>0</v>
      </c>
      <c r="AB58" s="56">
        <f t="shared" si="62"/>
        <v>0</v>
      </c>
      <c r="AC58" s="56">
        <f t="shared" si="62"/>
        <v>0</v>
      </c>
      <c r="AD58" s="56">
        <f t="shared" si="62"/>
        <v>0</v>
      </c>
      <c r="AE58" s="56">
        <f t="shared" si="62"/>
        <v>135</v>
      </c>
      <c r="AF58" s="56">
        <f t="shared" si="62"/>
        <v>15</v>
      </c>
      <c r="AG58" s="56">
        <f t="shared" si="62"/>
        <v>150</v>
      </c>
      <c r="AH58" s="56">
        <f t="shared" si="62"/>
        <v>0</v>
      </c>
      <c r="AI58" s="56">
        <f t="shared" si="62"/>
        <v>90</v>
      </c>
      <c r="AJ58" s="56">
        <f t="shared" ref="AJ58:AU58" si="63">SUM(AJ59:AJ63)</f>
        <v>10</v>
      </c>
      <c r="AK58" s="56">
        <f t="shared" si="63"/>
        <v>50</v>
      </c>
      <c r="AL58" s="56">
        <f t="shared" si="63"/>
        <v>0</v>
      </c>
      <c r="AM58" s="56">
        <f t="shared" si="63"/>
        <v>0</v>
      </c>
      <c r="AN58" s="56">
        <f t="shared" si="63"/>
        <v>0</v>
      </c>
      <c r="AO58" s="56">
        <f t="shared" si="63"/>
        <v>0</v>
      </c>
      <c r="AP58" s="56">
        <f t="shared" si="63"/>
        <v>12</v>
      </c>
      <c r="AQ58" s="56">
        <f t="shared" si="63"/>
        <v>6</v>
      </c>
      <c r="AR58" s="56">
        <f t="shared" si="63"/>
        <v>10</v>
      </c>
      <c r="AS58" s="56">
        <f t="shared" si="63"/>
        <v>18</v>
      </c>
      <c r="AT58" s="56">
        <f t="shared" si="63"/>
        <v>0</v>
      </c>
      <c r="AU58" s="56">
        <f t="shared" si="63"/>
        <v>18</v>
      </c>
    </row>
    <row r="59" spans="1:47" s="7" customFormat="1" x14ac:dyDescent="0.2">
      <c r="A59" s="43" t="s">
        <v>288</v>
      </c>
      <c r="B59" s="44" t="s">
        <v>156</v>
      </c>
      <c r="C59" s="45" t="s">
        <v>122</v>
      </c>
      <c r="D59" s="46">
        <f>SUM(E59,M59)</f>
        <v>100</v>
      </c>
      <c r="E59" s="46">
        <f>SUM(F59:G59,L59)</f>
        <v>50</v>
      </c>
      <c r="F59" s="47"/>
      <c r="G59" s="47">
        <v>45</v>
      </c>
      <c r="H59" s="48">
        <v>45</v>
      </c>
      <c r="I59" s="48"/>
      <c r="J59" s="48"/>
      <c r="K59" s="48"/>
      <c r="L59" s="47">
        <f t="shared" ref="L59:M63" si="64">SUM(P59,T59,X59,AB59,AF59,AJ59)</f>
        <v>5</v>
      </c>
      <c r="M59" s="46">
        <f t="shared" si="64"/>
        <v>50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>
        <v>0</v>
      </c>
      <c r="AE59" s="49">
        <v>45</v>
      </c>
      <c r="AF59" s="49">
        <v>5</v>
      </c>
      <c r="AG59" s="49">
        <v>50</v>
      </c>
      <c r="AH59" s="49"/>
      <c r="AI59" s="49"/>
      <c r="AJ59" s="49"/>
      <c r="AK59" s="49"/>
      <c r="AL59" s="50"/>
      <c r="AM59" s="50"/>
      <c r="AN59" s="50"/>
      <c r="AO59" s="50"/>
      <c r="AP59" s="50">
        <v>4</v>
      </c>
      <c r="AQ59" s="50"/>
      <c r="AR59" s="49">
        <f>E59/25</f>
        <v>2</v>
      </c>
      <c r="AS59" s="49">
        <f>SUM(AL59:AQ59)</f>
        <v>4</v>
      </c>
      <c r="AT59" s="49"/>
      <c r="AU59" s="49">
        <f>SUM(AL59:AQ59)</f>
        <v>4</v>
      </c>
    </row>
    <row r="60" spans="1:47" s="42" customFormat="1" x14ac:dyDescent="0.2">
      <c r="A60" s="43" t="s">
        <v>289</v>
      </c>
      <c r="B60" s="44" t="s">
        <v>250</v>
      </c>
      <c r="C60" s="45" t="s">
        <v>122</v>
      </c>
      <c r="D60" s="46">
        <f>SUM(E60,M60)</f>
        <v>100</v>
      </c>
      <c r="E60" s="46">
        <f>SUM(F60:G60,L60)</f>
        <v>50</v>
      </c>
      <c r="F60" s="47"/>
      <c r="G60" s="47">
        <v>45</v>
      </c>
      <c r="H60" s="48">
        <v>45</v>
      </c>
      <c r="I60" s="48"/>
      <c r="J60" s="48"/>
      <c r="K60" s="48"/>
      <c r="L60" s="47">
        <f t="shared" si="64"/>
        <v>5</v>
      </c>
      <c r="M60" s="46">
        <f t="shared" si="64"/>
        <v>50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>
        <v>0</v>
      </c>
      <c r="AE60" s="49">
        <v>45</v>
      </c>
      <c r="AF60" s="49">
        <v>5</v>
      </c>
      <c r="AG60" s="49">
        <v>50</v>
      </c>
      <c r="AH60" s="49"/>
      <c r="AI60" s="49"/>
      <c r="AJ60" s="49"/>
      <c r="AK60" s="49"/>
      <c r="AL60" s="50"/>
      <c r="AM60" s="50"/>
      <c r="AN60" s="50"/>
      <c r="AO60" s="50"/>
      <c r="AP60" s="50">
        <v>4</v>
      </c>
      <c r="AQ60" s="50"/>
      <c r="AR60" s="49">
        <f>E60/25</f>
        <v>2</v>
      </c>
      <c r="AS60" s="49">
        <f>SUM(AL60:AQ60)</f>
        <v>4</v>
      </c>
      <c r="AT60" s="49"/>
      <c r="AU60" s="49">
        <f>SUM(AL60:AQ60)</f>
        <v>4</v>
      </c>
    </row>
    <row r="61" spans="1:47" s="7" customFormat="1" x14ac:dyDescent="0.2">
      <c r="A61" s="43" t="s">
        <v>290</v>
      </c>
      <c r="B61" s="44" t="s">
        <v>158</v>
      </c>
      <c r="C61" s="45" t="s">
        <v>114</v>
      </c>
      <c r="D61" s="46">
        <f>SUM(E61,M61)</f>
        <v>100</v>
      </c>
      <c r="E61" s="46">
        <f>SUM(F61:G61,L61)</f>
        <v>50</v>
      </c>
      <c r="F61" s="47"/>
      <c r="G61" s="47">
        <v>45</v>
      </c>
      <c r="H61" s="48">
        <v>45</v>
      </c>
      <c r="I61" s="48"/>
      <c r="J61" s="48"/>
      <c r="K61" s="48"/>
      <c r="L61" s="47">
        <f t="shared" si="64"/>
        <v>5</v>
      </c>
      <c r="M61" s="46">
        <f t="shared" si="64"/>
        <v>50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>
        <v>0</v>
      </c>
      <c r="AE61" s="49">
        <v>45</v>
      </c>
      <c r="AF61" s="49">
        <v>5</v>
      </c>
      <c r="AG61" s="49">
        <v>50</v>
      </c>
      <c r="AH61" s="49"/>
      <c r="AI61" s="49"/>
      <c r="AJ61" s="49"/>
      <c r="AK61" s="49"/>
      <c r="AL61" s="50"/>
      <c r="AM61" s="50"/>
      <c r="AN61" s="50"/>
      <c r="AO61" s="50"/>
      <c r="AP61" s="50">
        <v>4</v>
      </c>
      <c r="AQ61" s="50"/>
      <c r="AR61" s="49">
        <f>E61/25</f>
        <v>2</v>
      </c>
      <c r="AS61" s="49">
        <f>SUM(AL61:AQ61)</f>
        <v>4</v>
      </c>
      <c r="AT61" s="49"/>
      <c r="AU61" s="49">
        <f>SUM(AL61:AQ61)</f>
        <v>4</v>
      </c>
    </row>
    <row r="62" spans="1:47" s="7" customFormat="1" x14ac:dyDescent="0.2">
      <c r="A62" s="43" t="s">
        <v>291</v>
      </c>
      <c r="B62" s="44" t="s">
        <v>129</v>
      </c>
      <c r="C62" s="45" t="s">
        <v>130</v>
      </c>
      <c r="D62" s="46">
        <f>SUM(E62,M62)</f>
        <v>75</v>
      </c>
      <c r="E62" s="46">
        <f>SUM(F62:G62,L62)</f>
        <v>50</v>
      </c>
      <c r="F62" s="47"/>
      <c r="G62" s="47">
        <v>45</v>
      </c>
      <c r="H62" s="48"/>
      <c r="I62" s="48">
        <v>45</v>
      </c>
      <c r="J62" s="48"/>
      <c r="K62" s="48"/>
      <c r="L62" s="47">
        <f t="shared" si="64"/>
        <v>5</v>
      </c>
      <c r="M62" s="46">
        <f t="shared" si="64"/>
        <v>25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>
        <v>0</v>
      </c>
      <c r="AI62" s="49">
        <v>45</v>
      </c>
      <c r="AJ62" s="49">
        <v>5</v>
      </c>
      <c r="AK62" s="49">
        <v>25</v>
      </c>
      <c r="AL62" s="50"/>
      <c r="AM62" s="50"/>
      <c r="AN62" s="50"/>
      <c r="AO62" s="50"/>
      <c r="AP62" s="50"/>
      <c r="AQ62" s="50">
        <v>3</v>
      </c>
      <c r="AR62" s="49">
        <f>E62/25</f>
        <v>2</v>
      </c>
      <c r="AS62" s="49">
        <f>SUM(AL62:AQ62)</f>
        <v>3</v>
      </c>
      <c r="AT62" s="49"/>
      <c r="AU62" s="49">
        <f>SUM(AL62:AQ62)</f>
        <v>3</v>
      </c>
    </row>
    <row r="63" spans="1:47" s="7" customFormat="1" x14ac:dyDescent="0.2">
      <c r="A63" s="43" t="s">
        <v>292</v>
      </c>
      <c r="B63" s="44" t="s">
        <v>159</v>
      </c>
      <c r="C63" s="45" t="s">
        <v>127</v>
      </c>
      <c r="D63" s="46">
        <f>SUM(E63,M63)</f>
        <v>75</v>
      </c>
      <c r="E63" s="46">
        <f>SUM(F63:G63,L63)</f>
        <v>50</v>
      </c>
      <c r="F63" s="47"/>
      <c r="G63" s="47">
        <v>45</v>
      </c>
      <c r="H63" s="48">
        <v>45</v>
      </c>
      <c r="I63" s="48"/>
      <c r="J63" s="48"/>
      <c r="K63" s="48"/>
      <c r="L63" s="47">
        <f t="shared" si="64"/>
        <v>5</v>
      </c>
      <c r="M63" s="46">
        <f t="shared" si="64"/>
        <v>25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>
        <v>0</v>
      </c>
      <c r="AI63" s="49">
        <v>45</v>
      </c>
      <c r="AJ63" s="49">
        <v>5</v>
      </c>
      <c r="AK63" s="49">
        <v>25</v>
      </c>
      <c r="AL63" s="50"/>
      <c r="AM63" s="50"/>
      <c r="AN63" s="50"/>
      <c r="AO63" s="50"/>
      <c r="AP63" s="50"/>
      <c r="AQ63" s="50">
        <v>3</v>
      </c>
      <c r="AR63" s="49">
        <f>E63/25</f>
        <v>2</v>
      </c>
      <c r="AS63" s="49">
        <f>SUM(AL63:AQ63)</f>
        <v>3</v>
      </c>
      <c r="AT63" s="49"/>
      <c r="AU63" s="49">
        <f>SUM(AL63:AQ63)</f>
        <v>3</v>
      </c>
    </row>
    <row r="64" spans="1:47" s="10" customFormat="1" ht="60.75" customHeight="1" x14ac:dyDescent="0.2">
      <c r="A64" s="67" t="s">
        <v>139</v>
      </c>
      <c r="B64" s="57" t="s">
        <v>131</v>
      </c>
      <c r="C64" s="67"/>
      <c r="D64" s="55">
        <f t="shared" ref="D64:AI64" si="65">SUM(D65:D65)</f>
        <v>450</v>
      </c>
      <c r="E64" s="55">
        <f t="shared" si="65"/>
        <v>0</v>
      </c>
      <c r="F64" s="56">
        <f t="shared" si="65"/>
        <v>0</v>
      </c>
      <c r="G64" s="56">
        <f t="shared" si="65"/>
        <v>0</v>
      </c>
      <c r="H64" s="56">
        <f t="shared" si="65"/>
        <v>0</v>
      </c>
      <c r="I64" s="56">
        <f t="shared" si="65"/>
        <v>0</v>
      </c>
      <c r="J64" s="56">
        <f t="shared" si="65"/>
        <v>0</v>
      </c>
      <c r="K64" s="56">
        <f t="shared" si="65"/>
        <v>450</v>
      </c>
      <c r="L64" s="56">
        <f t="shared" si="65"/>
        <v>0</v>
      </c>
      <c r="M64" s="55">
        <f t="shared" si="65"/>
        <v>450</v>
      </c>
      <c r="N64" s="56">
        <f t="shared" si="65"/>
        <v>0</v>
      </c>
      <c r="O64" s="56">
        <f t="shared" si="65"/>
        <v>0</v>
      </c>
      <c r="P64" s="56">
        <f t="shared" si="65"/>
        <v>0</v>
      </c>
      <c r="Q64" s="56">
        <f t="shared" si="65"/>
        <v>0</v>
      </c>
      <c r="R64" s="56">
        <f t="shared" si="65"/>
        <v>0</v>
      </c>
      <c r="S64" s="56">
        <f t="shared" si="65"/>
        <v>0</v>
      </c>
      <c r="T64" s="56">
        <f t="shared" si="65"/>
        <v>0</v>
      </c>
      <c r="U64" s="56">
        <f t="shared" si="65"/>
        <v>0</v>
      </c>
      <c r="V64" s="56">
        <f t="shared" si="65"/>
        <v>0</v>
      </c>
      <c r="W64" s="56">
        <f t="shared" si="65"/>
        <v>0</v>
      </c>
      <c r="X64" s="56">
        <f t="shared" si="65"/>
        <v>0</v>
      </c>
      <c r="Y64" s="56">
        <f t="shared" si="65"/>
        <v>0</v>
      </c>
      <c r="Z64" s="56">
        <f t="shared" si="65"/>
        <v>0</v>
      </c>
      <c r="AA64" s="56">
        <f t="shared" si="65"/>
        <v>0</v>
      </c>
      <c r="AB64" s="56">
        <f t="shared" si="65"/>
        <v>0</v>
      </c>
      <c r="AC64" s="56">
        <f t="shared" si="65"/>
        <v>150</v>
      </c>
      <c r="AD64" s="56">
        <f t="shared" si="65"/>
        <v>0</v>
      </c>
      <c r="AE64" s="56">
        <f t="shared" si="65"/>
        <v>0</v>
      </c>
      <c r="AF64" s="56">
        <f t="shared" si="65"/>
        <v>0</v>
      </c>
      <c r="AG64" s="56">
        <f t="shared" si="65"/>
        <v>150</v>
      </c>
      <c r="AH64" s="56">
        <f t="shared" si="65"/>
        <v>0</v>
      </c>
      <c r="AI64" s="56">
        <f t="shared" si="65"/>
        <v>0</v>
      </c>
      <c r="AJ64" s="56">
        <f t="shared" ref="AJ64:AU64" si="66">SUM(AJ65:AJ65)</f>
        <v>0</v>
      </c>
      <c r="AK64" s="56">
        <f t="shared" si="66"/>
        <v>150</v>
      </c>
      <c r="AL64" s="56">
        <f t="shared" si="66"/>
        <v>0</v>
      </c>
      <c r="AM64" s="56">
        <f t="shared" si="66"/>
        <v>0</v>
      </c>
      <c r="AN64" s="56">
        <f t="shared" si="66"/>
        <v>0</v>
      </c>
      <c r="AO64" s="56">
        <f t="shared" si="66"/>
        <v>6</v>
      </c>
      <c r="AP64" s="56">
        <f t="shared" si="66"/>
        <v>6</v>
      </c>
      <c r="AQ64" s="56">
        <f t="shared" si="66"/>
        <v>6</v>
      </c>
      <c r="AR64" s="56">
        <f t="shared" si="66"/>
        <v>0</v>
      </c>
      <c r="AS64" s="56">
        <f t="shared" si="66"/>
        <v>0</v>
      </c>
      <c r="AT64" s="56">
        <f t="shared" si="66"/>
        <v>0</v>
      </c>
      <c r="AU64" s="56">
        <f t="shared" si="66"/>
        <v>0</v>
      </c>
    </row>
    <row r="65" spans="1:47" s="7" customFormat="1" x14ac:dyDescent="0.2">
      <c r="A65" s="43" t="s">
        <v>293</v>
      </c>
      <c r="B65" s="44" t="s">
        <v>132</v>
      </c>
      <c r="C65" s="45" t="s">
        <v>140</v>
      </c>
      <c r="D65" s="46">
        <f>SUM(E65,M65)</f>
        <v>450</v>
      </c>
      <c r="E65" s="46">
        <f>SUM(F65:G65,L65)</f>
        <v>0</v>
      </c>
      <c r="F65" s="47">
        <f t="shared" ref="F65" si="67">SUM(N65,R65,V65,Z65,AD65,AH65)</f>
        <v>0</v>
      </c>
      <c r="G65" s="47">
        <f t="shared" ref="G65" si="68">SUM(O65,S65,W65,AA65,AE65,AI65)</f>
        <v>0</v>
      </c>
      <c r="H65" s="48"/>
      <c r="I65" s="48"/>
      <c r="J65" s="48"/>
      <c r="K65" s="48">
        <v>450</v>
      </c>
      <c r="L65" s="47">
        <f>SUM(P65,T65,X65,AB65,AF65,AJ65)</f>
        <v>0</v>
      </c>
      <c r="M65" s="46">
        <f>SUM(Q65,U65,Y65,AC65,AG65,AK65)</f>
        <v>450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>
        <v>150</v>
      </c>
      <c r="AD65" s="49"/>
      <c r="AE65" s="49"/>
      <c r="AF65" s="49"/>
      <c r="AG65" s="49">
        <v>150</v>
      </c>
      <c r="AH65" s="49"/>
      <c r="AI65" s="49"/>
      <c r="AJ65" s="49"/>
      <c r="AK65" s="49">
        <v>150</v>
      </c>
      <c r="AL65" s="50"/>
      <c r="AM65" s="50"/>
      <c r="AN65" s="50"/>
      <c r="AO65" s="50">
        <v>6</v>
      </c>
      <c r="AP65" s="50">
        <v>6</v>
      </c>
      <c r="AQ65" s="50">
        <v>6</v>
      </c>
      <c r="AR65" s="49">
        <f>E65/25</f>
        <v>0</v>
      </c>
      <c r="AS65" s="49"/>
      <c r="AT65" s="49"/>
      <c r="AU65" s="49"/>
    </row>
    <row r="66" spans="1:47" s="7" customFormat="1" x14ac:dyDescent="0.2">
      <c r="A66" s="106" t="s">
        <v>133</v>
      </c>
      <c r="B66" s="107"/>
      <c r="C66" s="108"/>
      <c r="D66" s="94">
        <f t="shared" ref="D66:AU66" si="69">SUM(D8,D15,D34,D46,D52,D64)</f>
        <v>4605</v>
      </c>
      <c r="E66" s="94">
        <f t="shared" si="69"/>
        <v>2615</v>
      </c>
      <c r="F66" s="94">
        <f t="shared" si="69"/>
        <v>630</v>
      </c>
      <c r="G66" s="94">
        <f t="shared" si="69"/>
        <v>1635</v>
      </c>
      <c r="H66" s="94">
        <f t="shared" si="69"/>
        <v>990</v>
      </c>
      <c r="I66" s="94">
        <f t="shared" si="69"/>
        <v>555</v>
      </c>
      <c r="J66" s="94">
        <f t="shared" si="69"/>
        <v>90</v>
      </c>
      <c r="K66" s="94">
        <f t="shared" si="69"/>
        <v>450</v>
      </c>
      <c r="L66" s="94">
        <f t="shared" si="69"/>
        <v>350</v>
      </c>
      <c r="M66" s="94">
        <f t="shared" si="69"/>
        <v>1990</v>
      </c>
      <c r="N66" s="46">
        <f t="shared" si="69"/>
        <v>150</v>
      </c>
      <c r="O66" s="46">
        <f t="shared" si="69"/>
        <v>300</v>
      </c>
      <c r="P66" s="46">
        <f t="shared" si="69"/>
        <v>60</v>
      </c>
      <c r="Q66" s="46">
        <f t="shared" si="69"/>
        <v>285</v>
      </c>
      <c r="R66" s="46">
        <f t="shared" si="69"/>
        <v>165</v>
      </c>
      <c r="S66" s="46">
        <f t="shared" si="69"/>
        <v>285</v>
      </c>
      <c r="T66" s="46">
        <f t="shared" si="69"/>
        <v>70</v>
      </c>
      <c r="U66" s="46">
        <f t="shared" si="69"/>
        <v>275</v>
      </c>
      <c r="V66" s="46">
        <f t="shared" si="69"/>
        <v>150</v>
      </c>
      <c r="W66" s="46">
        <f t="shared" si="69"/>
        <v>300</v>
      </c>
      <c r="X66" s="46">
        <f t="shared" si="69"/>
        <v>70</v>
      </c>
      <c r="Y66" s="46">
        <f t="shared" si="69"/>
        <v>230</v>
      </c>
      <c r="Z66" s="46">
        <f t="shared" si="69"/>
        <v>90</v>
      </c>
      <c r="AA66" s="46">
        <f t="shared" si="69"/>
        <v>240</v>
      </c>
      <c r="AB66" s="46">
        <f t="shared" si="69"/>
        <v>55</v>
      </c>
      <c r="AC66" s="46">
        <f t="shared" si="69"/>
        <v>380</v>
      </c>
      <c r="AD66" s="46">
        <f t="shared" si="69"/>
        <v>30</v>
      </c>
      <c r="AE66" s="46">
        <f t="shared" si="69"/>
        <v>255</v>
      </c>
      <c r="AF66" s="46">
        <f t="shared" si="69"/>
        <v>45</v>
      </c>
      <c r="AG66" s="46">
        <f t="shared" si="69"/>
        <v>420</v>
      </c>
      <c r="AH66" s="46">
        <f t="shared" si="69"/>
        <v>45</v>
      </c>
      <c r="AI66" s="46">
        <f t="shared" si="69"/>
        <v>255</v>
      </c>
      <c r="AJ66" s="46">
        <f t="shared" si="69"/>
        <v>50</v>
      </c>
      <c r="AK66" s="46">
        <f t="shared" si="69"/>
        <v>400</v>
      </c>
      <c r="AL66" s="46">
        <f t="shared" si="69"/>
        <v>30</v>
      </c>
      <c r="AM66" s="46">
        <f t="shared" si="69"/>
        <v>30</v>
      </c>
      <c r="AN66" s="46">
        <f t="shared" si="69"/>
        <v>30</v>
      </c>
      <c r="AO66" s="46">
        <f t="shared" si="69"/>
        <v>30</v>
      </c>
      <c r="AP66" s="46">
        <f t="shared" si="69"/>
        <v>30</v>
      </c>
      <c r="AQ66" s="46">
        <f t="shared" si="69"/>
        <v>30</v>
      </c>
      <c r="AR66" s="94">
        <f t="shared" si="69"/>
        <v>104.6</v>
      </c>
      <c r="AS66" s="94">
        <f t="shared" si="69"/>
        <v>75</v>
      </c>
      <c r="AT66" s="94">
        <f t="shared" si="69"/>
        <v>10</v>
      </c>
      <c r="AU66" s="94">
        <f t="shared" si="69"/>
        <v>60</v>
      </c>
    </row>
    <row r="67" spans="1:47" s="7" customFormat="1" x14ac:dyDescent="0.2">
      <c r="A67" s="109"/>
      <c r="B67" s="110"/>
      <c r="C67" s="111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1">
        <f>SUM(N66:Q66)</f>
        <v>795</v>
      </c>
      <c r="O67" s="92"/>
      <c r="P67" s="92"/>
      <c r="Q67" s="93"/>
      <c r="R67" s="91">
        <f>SUM(R66:U66)</f>
        <v>795</v>
      </c>
      <c r="S67" s="92"/>
      <c r="T67" s="92"/>
      <c r="U67" s="93"/>
      <c r="V67" s="91">
        <f>SUM(V66:Y66)</f>
        <v>750</v>
      </c>
      <c r="W67" s="92"/>
      <c r="X67" s="92"/>
      <c r="Y67" s="93"/>
      <c r="Z67" s="91">
        <f>SUM(Z66:AC66)</f>
        <v>765</v>
      </c>
      <c r="AA67" s="92"/>
      <c r="AB67" s="92"/>
      <c r="AC67" s="93"/>
      <c r="AD67" s="91">
        <f>SUM(AD66:AG66)</f>
        <v>750</v>
      </c>
      <c r="AE67" s="92"/>
      <c r="AF67" s="92"/>
      <c r="AG67" s="93"/>
      <c r="AH67" s="91">
        <f>SUM(AH66:AK66)</f>
        <v>750</v>
      </c>
      <c r="AI67" s="92"/>
      <c r="AJ67" s="92"/>
      <c r="AK67" s="93"/>
      <c r="AL67" s="91">
        <f>SUM(AL66:AQ66)</f>
        <v>180</v>
      </c>
      <c r="AM67" s="92"/>
      <c r="AN67" s="92"/>
      <c r="AO67" s="92"/>
      <c r="AP67" s="92"/>
      <c r="AQ67" s="92"/>
      <c r="AR67" s="95"/>
      <c r="AS67" s="95"/>
      <c r="AT67" s="95"/>
      <c r="AU67" s="95"/>
    </row>
    <row r="68" spans="1:47" s="7" customFormat="1" x14ac:dyDescent="0.2">
      <c r="A68" s="106" t="s">
        <v>134</v>
      </c>
      <c r="B68" s="107"/>
      <c r="C68" s="108"/>
      <c r="D68" s="94">
        <f t="shared" ref="D68:AU68" si="70">SUM(D8,D15,D34,D46,D58,D64)</f>
        <v>4605</v>
      </c>
      <c r="E68" s="94">
        <f t="shared" si="70"/>
        <v>2615</v>
      </c>
      <c r="F68" s="94">
        <f t="shared" si="70"/>
        <v>630</v>
      </c>
      <c r="G68" s="94">
        <f t="shared" si="70"/>
        <v>1635</v>
      </c>
      <c r="H68" s="94">
        <f t="shared" si="70"/>
        <v>990</v>
      </c>
      <c r="I68" s="94">
        <f t="shared" si="70"/>
        <v>570</v>
      </c>
      <c r="J68" s="94">
        <f t="shared" si="70"/>
        <v>75</v>
      </c>
      <c r="K68" s="94">
        <f t="shared" si="70"/>
        <v>450</v>
      </c>
      <c r="L68" s="94">
        <f t="shared" si="70"/>
        <v>350</v>
      </c>
      <c r="M68" s="94">
        <f t="shared" si="70"/>
        <v>1990</v>
      </c>
      <c r="N68" s="46">
        <f t="shared" si="70"/>
        <v>150</v>
      </c>
      <c r="O68" s="46">
        <f t="shared" si="70"/>
        <v>300</v>
      </c>
      <c r="P68" s="46">
        <f t="shared" si="70"/>
        <v>60</v>
      </c>
      <c r="Q68" s="46">
        <f t="shared" si="70"/>
        <v>285</v>
      </c>
      <c r="R68" s="46">
        <f t="shared" si="70"/>
        <v>165</v>
      </c>
      <c r="S68" s="46">
        <f t="shared" si="70"/>
        <v>285</v>
      </c>
      <c r="T68" s="46">
        <f t="shared" si="70"/>
        <v>70</v>
      </c>
      <c r="U68" s="46">
        <f t="shared" si="70"/>
        <v>275</v>
      </c>
      <c r="V68" s="46">
        <f t="shared" si="70"/>
        <v>150</v>
      </c>
      <c r="W68" s="46">
        <f t="shared" si="70"/>
        <v>300</v>
      </c>
      <c r="X68" s="46">
        <f t="shared" si="70"/>
        <v>70</v>
      </c>
      <c r="Y68" s="46">
        <f t="shared" si="70"/>
        <v>230</v>
      </c>
      <c r="Z68" s="46">
        <f t="shared" si="70"/>
        <v>90</v>
      </c>
      <c r="AA68" s="46">
        <f t="shared" si="70"/>
        <v>240</v>
      </c>
      <c r="AB68" s="46">
        <f t="shared" si="70"/>
        <v>55</v>
      </c>
      <c r="AC68" s="46">
        <f t="shared" si="70"/>
        <v>380</v>
      </c>
      <c r="AD68" s="46">
        <f t="shared" si="70"/>
        <v>30</v>
      </c>
      <c r="AE68" s="46">
        <f t="shared" si="70"/>
        <v>255</v>
      </c>
      <c r="AF68" s="46">
        <f t="shared" si="70"/>
        <v>45</v>
      </c>
      <c r="AG68" s="46">
        <f t="shared" si="70"/>
        <v>420</v>
      </c>
      <c r="AH68" s="46">
        <f t="shared" si="70"/>
        <v>45</v>
      </c>
      <c r="AI68" s="46">
        <f t="shared" si="70"/>
        <v>255</v>
      </c>
      <c r="AJ68" s="46">
        <f t="shared" si="70"/>
        <v>50</v>
      </c>
      <c r="AK68" s="46">
        <f t="shared" si="70"/>
        <v>400</v>
      </c>
      <c r="AL68" s="46">
        <f t="shared" si="70"/>
        <v>30</v>
      </c>
      <c r="AM68" s="46">
        <f t="shared" si="70"/>
        <v>30</v>
      </c>
      <c r="AN68" s="46">
        <f t="shared" si="70"/>
        <v>30</v>
      </c>
      <c r="AO68" s="46">
        <f t="shared" si="70"/>
        <v>30</v>
      </c>
      <c r="AP68" s="46">
        <f t="shared" si="70"/>
        <v>30</v>
      </c>
      <c r="AQ68" s="46">
        <f t="shared" si="70"/>
        <v>30</v>
      </c>
      <c r="AR68" s="94">
        <f t="shared" si="70"/>
        <v>104.6</v>
      </c>
      <c r="AS68" s="94">
        <f t="shared" si="70"/>
        <v>75</v>
      </c>
      <c r="AT68" s="94">
        <f t="shared" si="70"/>
        <v>10</v>
      </c>
      <c r="AU68" s="94">
        <f t="shared" si="70"/>
        <v>60</v>
      </c>
    </row>
    <row r="69" spans="1:47" s="7" customFormat="1" x14ac:dyDescent="0.2">
      <c r="A69" s="109"/>
      <c r="B69" s="110"/>
      <c r="C69" s="111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1">
        <f>SUM(N68:Q68)</f>
        <v>795</v>
      </c>
      <c r="O69" s="92"/>
      <c r="P69" s="92"/>
      <c r="Q69" s="93"/>
      <c r="R69" s="91">
        <f>SUM(R68:U68)</f>
        <v>795</v>
      </c>
      <c r="S69" s="92"/>
      <c r="T69" s="92"/>
      <c r="U69" s="93"/>
      <c r="V69" s="91">
        <f>SUM(V68:Y68)</f>
        <v>750</v>
      </c>
      <c r="W69" s="92"/>
      <c r="X69" s="92"/>
      <c r="Y69" s="93"/>
      <c r="Z69" s="91">
        <f>SUM(Z68:AC68)</f>
        <v>765</v>
      </c>
      <c r="AA69" s="92"/>
      <c r="AB69" s="92"/>
      <c r="AC69" s="93"/>
      <c r="AD69" s="91">
        <f>SUM(AD68:AG68)</f>
        <v>750</v>
      </c>
      <c r="AE69" s="92"/>
      <c r="AF69" s="92"/>
      <c r="AG69" s="93"/>
      <c r="AH69" s="91">
        <f>SUM(AH68:AK68)</f>
        <v>750</v>
      </c>
      <c r="AI69" s="92"/>
      <c r="AJ69" s="92"/>
      <c r="AK69" s="93"/>
      <c r="AL69" s="91">
        <f>SUM(AL68:AQ68)</f>
        <v>180</v>
      </c>
      <c r="AM69" s="92"/>
      <c r="AN69" s="92"/>
      <c r="AO69" s="92"/>
      <c r="AP69" s="92"/>
      <c r="AQ69" s="92"/>
      <c r="AR69" s="95"/>
      <c r="AS69" s="95"/>
      <c r="AT69" s="95"/>
      <c r="AU69" s="95"/>
    </row>
    <row r="70" spans="1:47" x14ac:dyDescent="0.5">
      <c r="A70" s="60"/>
      <c r="B70" s="61" t="s">
        <v>251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88">
        <v>4</v>
      </c>
      <c r="O70" s="89"/>
      <c r="P70" s="89"/>
      <c r="Q70" s="90"/>
      <c r="R70" s="88">
        <v>4</v>
      </c>
      <c r="S70" s="89"/>
      <c r="T70" s="89"/>
      <c r="U70" s="90"/>
      <c r="V70" s="88">
        <v>3</v>
      </c>
      <c r="W70" s="89"/>
      <c r="X70" s="89"/>
      <c r="Y70" s="90"/>
      <c r="Z70" s="88">
        <v>4</v>
      </c>
      <c r="AA70" s="89"/>
      <c r="AB70" s="89"/>
      <c r="AC70" s="90"/>
      <c r="AD70" s="88">
        <v>1</v>
      </c>
      <c r="AE70" s="89"/>
      <c r="AF70" s="89"/>
      <c r="AG70" s="90"/>
      <c r="AH70" s="88">
        <v>3</v>
      </c>
      <c r="AI70" s="89"/>
      <c r="AJ70" s="89"/>
      <c r="AK70" s="90"/>
      <c r="AL70" s="62"/>
      <c r="AM70" s="62"/>
      <c r="AN70" s="62"/>
      <c r="AO70" s="62"/>
      <c r="AP70" s="62"/>
      <c r="AQ70" s="62"/>
      <c r="AR70" s="63"/>
      <c r="AS70" s="63"/>
      <c r="AT70" s="63"/>
      <c r="AU70" s="64"/>
    </row>
    <row r="71" spans="1:47" s="16" customFormat="1" x14ac:dyDescent="0.5">
      <c r="A71" s="9"/>
      <c r="B71" s="8"/>
      <c r="C71" s="8"/>
      <c r="D71" s="117"/>
      <c r="E71" s="118"/>
      <c r="F71" s="118"/>
      <c r="G71" s="8"/>
      <c r="H71" s="8"/>
      <c r="I71" s="8"/>
      <c r="J71" s="8"/>
      <c r="K71" s="8"/>
      <c r="L71" s="8"/>
      <c r="M71" s="8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2"/>
      <c r="AI71" s="12"/>
      <c r="AJ71" s="12"/>
      <c r="AK71" s="12"/>
      <c r="AL71" s="2"/>
      <c r="AM71" s="2"/>
      <c r="AN71" s="2"/>
      <c r="AO71" s="2"/>
      <c r="AP71" s="2"/>
      <c r="AQ71" s="2"/>
      <c r="AR71" s="15"/>
      <c r="AS71" s="15"/>
      <c r="AT71" s="15"/>
    </row>
    <row r="72" spans="1:47" s="16" customFormat="1" x14ac:dyDescent="0.5">
      <c r="A72" s="2"/>
      <c r="B72" s="13"/>
      <c r="C72" s="20"/>
      <c r="D72" s="13"/>
      <c r="E72" s="13"/>
      <c r="F72" s="13"/>
      <c r="G72" s="2"/>
      <c r="H72" s="2"/>
      <c r="I72" s="2"/>
      <c r="J72" s="2"/>
      <c r="K72" s="2"/>
      <c r="L72" s="2"/>
      <c r="M72" s="2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1"/>
      <c r="AE72" s="11"/>
      <c r="AF72" s="11"/>
      <c r="AG72" s="11"/>
      <c r="AH72" s="12"/>
      <c r="AI72" s="12"/>
      <c r="AJ72" s="12"/>
      <c r="AK72" s="12"/>
      <c r="AL72" s="2"/>
      <c r="AM72" s="2"/>
      <c r="AN72" s="2"/>
      <c r="AO72" s="2"/>
      <c r="AP72" s="2"/>
      <c r="AQ72" s="2"/>
      <c r="AR72" s="15"/>
      <c r="AS72" s="15"/>
      <c r="AT72" s="15"/>
    </row>
    <row r="73" spans="1:47" s="16" customFormat="1" x14ac:dyDescent="0.5">
      <c r="A73" s="2"/>
      <c r="B73" s="2"/>
      <c r="C73" s="21"/>
      <c r="D73" s="2"/>
      <c r="E73" s="2"/>
      <c r="F73" s="2"/>
      <c r="G73" s="2"/>
      <c r="H73" s="2"/>
      <c r="I73" s="2"/>
      <c r="J73" s="2"/>
      <c r="K73" s="2"/>
      <c r="L73" s="2"/>
      <c r="M73" s="2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2"/>
      <c r="AI73" s="12"/>
      <c r="AJ73" s="12"/>
      <c r="AK73" s="12"/>
      <c r="AL73" s="2"/>
      <c r="AM73" s="2"/>
      <c r="AN73" s="2"/>
      <c r="AO73" s="2"/>
      <c r="AP73" s="2"/>
      <c r="AQ73" s="2"/>
      <c r="AR73" s="15"/>
      <c r="AS73" s="15"/>
      <c r="AT73" s="15"/>
    </row>
    <row r="74" spans="1:47" s="16" customFormat="1" x14ac:dyDescent="0.5">
      <c r="A74" s="2"/>
      <c r="B74" s="2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  <c r="AI74" s="12"/>
      <c r="AJ74" s="12"/>
      <c r="AK74" s="12"/>
      <c r="AL74" s="2"/>
      <c r="AM74" s="2"/>
      <c r="AN74" s="2"/>
      <c r="AO74" s="2"/>
      <c r="AP74" s="2"/>
      <c r="AQ74" s="2"/>
      <c r="AR74" s="15"/>
      <c r="AS74" s="15"/>
      <c r="AT74" s="15"/>
    </row>
    <row r="75" spans="1:47" s="16" customFormat="1" x14ac:dyDescent="0.5">
      <c r="A75" s="2"/>
      <c r="B75" s="2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2"/>
      <c r="AI75" s="12"/>
      <c r="AJ75" s="12"/>
      <c r="AK75" s="12"/>
      <c r="AL75" s="2"/>
      <c r="AM75" s="2"/>
      <c r="AN75" s="2"/>
      <c r="AO75" s="2"/>
      <c r="AP75" s="2"/>
      <c r="AQ75" s="2"/>
      <c r="AR75" s="15"/>
      <c r="AS75" s="15"/>
      <c r="AT75" s="15"/>
    </row>
    <row r="76" spans="1:47" s="16" customFormat="1" x14ac:dyDescent="0.5">
      <c r="A76" s="2"/>
      <c r="B76" s="2"/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2"/>
      <c r="AI76" s="12"/>
      <c r="AJ76" s="12"/>
      <c r="AK76" s="12"/>
      <c r="AL76" s="2"/>
      <c r="AM76" s="2"/>
      <c r="AN76" s="2"/>
      <c r="AO76" s="2"/>
      <c r="AP76" s="2"/>
      <c r="AQ76" s="2"/>
      <c r="AR76" s="15"/>
      <c r="AS76" s="15"/>
      <c r="AT76" s="15"/>
    </row>
    <row r="77" spans="1:47" s="16" customFormat="1" x14ac:dyDescent="0.5">
      <c r="A77" s="2"/>
      <c r="B77" s="2"/>
      <c r="C77" s="21"/>
      <c r="D77" s="2"/>
      <c r="E77" s="2"/>
      <c r="F77" s="2"/>
      <c r="G77" s="2"/>
      <c r="H77" s="2"/>
      <c r="I77" s="2"/>
      <c r="J77" s="2"/>
      <c r="K77" s="2"/>
      <c r="L77" s="2"/>
      <c r="M77" s="2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2"/>
      <c r="AI77" s="12"/>
      <c r="AJ77" s="12"/>
      <c r="AK77" s="12"/>
      <c r="AL77" s="2"/>
      <c r="AM77" s="2"/>
      <c r="AN77" s="2"/>
      <c r="AO77" s="2"/>
      <c r="AP77" s="2"/>
      <c r="AQ77" s="2"/>
      <c r="AR77" s="15"/>
      <c r="AS77" s="15"/>
      <c r="AT77" s="15"/>
    </row>
    <row r="78" spans="1:47" s="16" customFormat="1" x14ac:dyDescent="0.5">
      <c r="A78" s="2"/>
      <c r="B78" s="2"/>
      <c r="C78" s="21"/>
      <c r="D78" s="2"/>
      <c r="E78" s="2"/>
      <c r="F78" s="2"/>
      <c r="G78" s="2"/>
      <c r="H78" s="2"/>
      <c r="I78" s="2"/>
      <c r="J78" s="2"/>
      <c r="K78" s="2"/>
      <c r="L78" s="2"/>
      <c r="M78" s="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2"/>
      <c r="AM78" s="2"/>
      <c r="AN78" s="2"/>
      <c r="AO78" s="2"/>
      <c r="AP78" s="2"/>
      <c r="AQ78" s="2"/>
      <c r="AR78" s="15"/>
      <c r="AS78" s="15"/>
      <c r="AT78" s="15"/>
    </row>
    <row r="79" spans="1:47" s="16" customFormat="1" x14ac:dyDescent="0.5">
      <c r="A79" s="2"/>
      <c r="B79" s="2"/>
      <c r="C79" s="21"/>
      <c r="D79" s="2"/>
      <c r="E79" s="2"/>
      <c r="F79" s="2"/>
      <c r="G79" s="2"/>
      <c r="H79" s="2"/>
      <c r="I79" s="2"/>
      <c r="J79" s="2"/>
      <c r="K79" s="2"/>
      <c r="L79" s="2"/>
      <c r="M79" s="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"/>
      <c r="AM79" s="2"/>
      <c r="AN79" s="2"/>
      <c r="AO79" s="2"/>
      <c r="AP79" s="2"/>
      <c r="AQ79" s="2"/>
      <c r="AR79" s="15"/>
      <c r="AS79" s="15"/>
      <c r="AT79" s="15"/>
    </row>
    <row r="80" spans="1:47" s="16" customFormat="1" x14ac:dyDescent="0.5">
      <c r="A80" s="2"/>
      <c r="B80" s="2"/>
      <c r="C80" s="21"/>
      <c r="D80" s="2"/>
      <c r="E80" s="2"/>
      <c r="F80" s="2"/>
      <c r="G80" s="2"/>
      <c r="H80" s="2"/>
      <c r="I80" s="2"/>
      <c r="J80" s="2"/>
      <c r="K80" s="2"/>
      <c r="L80" s="2"/>
      <c r="M80" s="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2"/>
      <c r="AM80" s="2"/>
      <c r="AN80" s="2"/>
      <c r="AO80" s="2"/>
      <c r="AP80" s="2"/>
      <c r="AQ80" s="2"/>
      <c r="AR80" s="15"/>
      <c r="AS80" s="15"/>
      <c r="AT80" s="15"/>
    </row>
    <row r="81" spans="1:46" s="16" customFormat="1" x14ac:dyDescent="0.5">
      <c r="A81" s="2"/>
      <c r="B81" s="2"/>
      <c r="C81" s="21"/>
      <c r="D81" s="2"/>
      <c r="E81" s="2"/>
      <c r="F81" s="2"/>
      <c r="G81" s="2"/>
      <c r="H81" s="2"/>
      <c r="I81" s="2"/>
      <c r="J81" s="2"/>
      <c r="K81" s="2"/>
      <c r="L81" s="2"/>
      <c r="M81" s="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"/>
      <c r="AM81" s="2"/>
      <c r="AN81" s="2"/>
      <c r="AO81" s="2"/>
      <c r="AP81" s="2"/>
      <c r="AQ81" s="2"/>
      <c r="AR81" s="15"/>
      <c r="AS81" s="15"/>
      <c r="AT81" s="15"/>
    </row>
    <row r="82" spans="1:46" s="16" customFormat="1" x14ac:dyDescent="0.5">
      <c r="A82" s="2"/>
      <c r="B82" s="2"/>
      <c r="C82" s="21"/>
      <c r="D82" s="2"/>
      <c r="E82" s="2"/>
      <c r="F82" s="2"/>
      <c r="G82" s="2"/>
      <c r="H82" s="2"/>
      <c r="I82" s="2"/>
      <c r="J82" s="2"/>
      <c r="K82" s="2"/>
      <c r="L82" s="2"/>
      <c r="M82" s="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2"/>
      <c r="AM82" s="2"/>
      <c r="AN82" s="2"/>
      <c r="AO82" s="2"/>
      <c r="AP82" s="2"/>
      <c r="AQ82" s="2"/>
      <c r="AR82" s="15"/>
      <c r="AS82" s="15"/>
      <c r="AT82" s="15"/>
    </row>
    <row r="83" spans="1:46" s="16" customFormat="1" x14ac:dyDescent="0.5">
      <c r="A83" s="2"/>
      <c r="B83" s="2"/>
      <c r="C83" s="21"/>
      <c r="D83" s="2"/>
      <c r="E83" s="2"/>
      <c r="F83" s="2"/>
      <c r="G83" s="2"/>
      <c r="H83" s="2"/>
      <c r="I83" s="2"/>
      <c r="J83" s="2"/>
      <c r="K83" s="2"/>
      <c r="L83" s="2"/>
      <c r="M83" s="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"/>
      <c r="AM83" s="2"/>
      <c r="AN83" s="2"/>
      <c r="AO83" s="2"/>
      <c r="AP83" s="2"/>
      <c r="AQ83" s="2"/>
      <c r="AR83" s="15"/>
      <c r="AS83" s="15"/>
      <c r="AT83" s="15"/>
    </row>
    <row r="84" spans="1:46" s="16" customFormat="1" x14ac:dyDescent="0.5">
      <c r="A84" s="2"/>
      <c r="B84" s="2"/>
      <c r="C84" s="21"/>
      <c r="D84" s="2"/>
      <c r="E84" s="2"/>
      <c r="F84" s="2"/>
      <c r="G84" s="2"/>
      <c r="H84" s="2"/>
      <c r="I84" s="2"/>
      <c r="J84" s="2"/>
      <c r="K84" s="2"/>
      <c r="L84" s="2"/>
      <c r="M84" s="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2"/>
      <c r="AM84" s="2"/>
      <c r="AN84" s="2"/>
      <c r="AO84" s="2"/>
      <c r="AP84" s="2"/>
      <c r="AQ84" s="2"/>
      <c r="AR84" s="15"/>
      <c r="AS84" s="15"/>
      <c r="AT84" s="15"/>
    </row>
    <row r="85" spans="1:46" s="16" customFormat="1" x14ac:dyDescent="0.5">
      <c r="A85" s="2"/>
      <c r="B85" s="2"/>
      <c r="C85" s="21"/>
      <c r="D85" s="2"/>
      <c r="E85" s="2"/>
      <c r="F85" s="2"/>
      <c r="G85" s="2"/>
      <c r="H85" s="2"/>
      <c r="I85" s="2"/>
      <c r="J85" s="2"/>
      <c r="K85" s="2"/>
      <c r="L85" s="2"/>
      <c r="M85" s="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"/>
      <c r="AM85" s="2"/>
      <c r="AN85" s="2"/>
      <c r="AO85" s="2"/>
      <c r="AP85" s="2"/>
      <c r="AQ85" s="2"/>
      <c r="AR85" s="15"/>
      <c r="AS85" s="15"/>
      <c r="AT85" s="15"/>
    </row>
    <row r="86" spans="1:46" s="16" customFormat="1" x14ac:dyDescent="0.5">
      <c r="A86" s="2"/>
      <c r="B86" s="2"/>
      <c r="C86" s="21"/>
      <c r="D86" s="2"/>
      <c r="E86" s="2"/>
      <c r="F86" s="2"/>
      <c r="G86" s="2"/>
      <c r="H86" s="2"/>
      <c r="I86" s="2"/>
      <c r="J86" s="2"/>
      <c r="K86" s="2"/>
      <c r="L86" s="2"/>
      <c r="M86" s="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2"/>
      <c r="AM86" s="2"/>
      <c r="AN86" s="2"/>
      <c r="AO86" s="2"/>
      <c r="AP86" s="2"/>
      <c r="AQ86" s="2"/>
      <c r="AR86" s="15"/>
      <c r="AS86" s="15"/>
      <c r="AT86" s="15"/>
    </row>
    <row r="87" spans="1:46" s="16" customFormat="1" x14ac:dyDescent="0.5">
      <c r="A87" s="2"/>
      <c r="B87" s="2"/>
      <c r="C87" s="21"/>
      <c r="D87" s="2"/>
      <c r="E87" s="2"/>
      <c r="F87" s="2"/>
      <c r="G87" s="2"/>
      <c r="H87" s="2"/>
      <c r="I87" s="2"/>
      <c r="J87" s="2"/>
      <c r="K87" s="2"/>
      <c r="L87" s="2"/>
      <c r="M87" s="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"/>
      <c r="AM87" s="2"/>
      <c r="AN87" s="2"/>
      <c r="AO87" s="2"/>
      <c r="AP87" s="2"/>
      <c r="AQ87" s="2"/>
      <c r="AR87" s="15"/>
      <c r="AS87" s="15"/>
      <c r="AT87" s="15"/>
    </row>
    <row r="88" spans="1:46" s="16" customFormat="1" x14ac:dyDescent="0.5">
      <c r="A88" s="2"/>
      <c r="B88" s="2"/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2"/>
      <c r="AM88" s="2"/>
      <c r="AN88" s="2"/>
      <c r="AO88" s="2"/>
      <c r="AP88" s="2"/>
      <c r="AQ88" s="2"/>
      <c r="AR88" s="15"/>
      <c r="AS88" s="15"/>
      <c r="AT88" s="15"/>
    </row>
    <row r="89" spans="1:46" s="16" customFormat="1" x14ac:dyDescent="0.5">
      <c r="A89" s="2"/>
      <c r="B89" s="2"/>
      <c r="C89" s="21"/>
      <c r="D89" s="2"/>
      <c r="E89" s="2"/>
      <c r="F89" s="2"/>
      <c r="G89" s="2"/>
      <c r="H89" s="2"/>
      <c r="I89" s="2"/>
      <c r="J89" s="2"/>
      <c r="K89" s="2"/>
      <c r="L89" s="2"/>
      <c r="M89" s="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"/>
      <c r="AM89" s="2"/>
      <c r="AN89" s="2"/>
      <c r="AO89" s="2"/>
      <c r="AP89" s="2"/>
      <c r="AQ89" s="2"/>
      <c r="AR89" s="15"/>
      <c r="AS89" s="15"/>
      <c r="AT89" s="15"/>
    </row>
    <row r="90" spans="1:46" s="16" customFormat="1" x14ac:dyDescent="0.5">
      <c r="A90" s="2"/>
      <c r="B90" s="2"/>
      <c r="C90" s="21"/>
      <c r="D90" s="2"/>
      <c r="E90" s="2"/>
      <c r="F90" s="2"/>
      <c r="G90" s="2"/>
      <c r="H90" s="2"/>
      <c r="I90" s="2"/>
      <c r="J90" s="2"/>
      <c r="K90" s="2"/>
      <c r="L90" s="2"/>
      <c r="M90" s="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2"/>
      <c r="AM90" s="2"/>
      <c r="AN90" s="2"/>
      <c r="AO90" s="2"/>
      <c r="AP90" s="2"/>
      <c r="AQ90" s="2"/>
      <c r="AR90" s="15"/>
      <c r="AS90" s="15"/>
      <c r="AT90" s="15"/>
    </row>
    <row r="91" spans="1:46" s="16" customFormat="1" x14ac:dyDescent="0.5">
      <c r="A91" s="2"/>
      <c r="B91" s="2"/>
      <c r="C91" s="21"/>
      <c r="D91" s="2"/>
      <c r="E91" s="2"/>
      <c r="F91" s="2"/>
      <c r="G91" s="2"/>
      <c r="H91" s="2"/>
      <c r="I91" s="2"/>
      <c r="J91" s="2"/>
      <c r="K91" s="2"/>
      <c r="L91" s="2"/>
      <c r="M91" s="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"/>
      <c r="AM91" s="2"/>
      <c r="AN91" s="2"/>
      <c r="AO91" s="2"/>
      <c r="AP91" s="2"/>
      <c r="AQ91" s="2"/>
      <c r="AR91" s="15"/>
      <c r="AS91" s="15"/>
      <c r="AT91" s="15"/>
    </row>
    <row r="92" spans="1:46" s="16" customFormat="1" x14ac:dyDescent="0.5">
      <c r="A92" s="2"/>
      <c r="B92" s="2"/>
      <c r="C92" s="21"/>
      <c r="D92" s="2"/>
      <c r="E92" s="2"/>
      <c r="F92" s="2"/>
      <c r="G92" s="2"/>
      <c r="H92" s="2"/>
      <c r="I92" s="2"/>
      <c r="J92" s="2"/>
      <c r="K92" s="2"/>
      <c r="L92" s="2"/>
      <c r="M92" s="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2"/>
      <c r="AM92" s="2"/>
      <c r="AN92" s="2"/>
      <c r="AO92" s="2"/>
      <c r="AP92" s="2"/>
      <c r="AQ92" s="2"/>
      <c r="AR92" s="15"/>
      <c r="AS92" s="15"/>
      <c r="AT92" s="15"/>
    </row>
    <row r="93" spans="1:46" s="16" customFormat="1" x14ac:dyDescent="0.5">
      <c r="A93" s="2"/>
      <c r="B93" s="2"/>
      <c r="C93" s="21"/>
      <c r="D93" s="2"/>
      <c r="E93" s="2"/>
      <c r="F93" s="2"/>
      <c r="G93" s="2"/>
      <c r="H93" s="2"/>
      <c r="I93" s="2"/>
      <c r="J93" s="2"/>
      <c r="K93" s="2"/>
      <c r="L93" s="2"/>
      <c r="M93" s="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"/>
      <c r="AM93" s="2"/>
      <c r="AN93" s="2"/>
      <c r="AO93" s="2"/>
      <c r="AP93" s="2"/>
      <c r="AQ93" s="2"/>
      <c r="AR93" s="15"/>
      <c r="AS93" s="15"/>
      <c r="AT93" s="15"/>
    </row>
    <row r="94" spans="1:46" s="16" customFormat="1" x14ac:dyDescent="0.5">
      <c r="A94" s="2"/>
      <c r="B94" s="2"/>
      <c r="C94" s="21"/>
      <c r="D94" s="2"/>
      <c r="E94" s="2"/>
      <c r="F94" s="2"/>
      <c r="G94" s="2"/>
      <c r="H94" s="2"/>
      <c r="I94" s="2"/>
      <c r="J94" s="2"/>
      <c r="K94" s="2"/>
      <c r="L94" s="2"/>
      <c r="M94" s="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2"/>
      <c r="AM94" s="2"/>
      <c r="AN94" s="2"/>
      <c r="AO94" s="2"/>
      <c r="AP94" s="2"/>
      <c r="AQ94" s="2"/>
      <c r="AR94" s="15"/>
      <c r="AS94" s="15"/>
      <c r="AT94" s="15"/>
    </row>
    <row r="95" spans="1:46" s="16" customFormat="1" x14ac:dyDescent="0.5">
      <c r="A95" s="2"/>
      <c r="B95" s="2"/>
      <c r="C95" s="21"/>
      <c r="D95" s="2"/>
      <c r="E95" s="2"/>
      <c r="F95" s="2"/>
      <c r="G95" s="2"/>
      <c r="H95" s="2"/>
      <c r="I95" s="2"/>
      <c r="J95" s="2"/>
      <c r="K95" s="2"/>
      <c r="L95" s="2"/>
      <c r="M95" s="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"/>
      <c r="AM95" s="2"/>
      <c r="AN95" s="2"/>
      <c r="AO95" s="2"/>
      <c r="AP95" s="2"/>
      <c r="AQ95" s="2"/>
      <c r="AR95" s="15"/>
      <c r="AS95" s="15"/>
      <c r="AT95" s="15"/>
    </row>
    <row r="96" spans="1:46" s="16" customFormat="1" x14ac:dyDescent="0.5">
      <c r="A96" s="2"/>
      <c r="B96" s="2"/>
      <c r="C96" s="21"/>
      <c r="D96" s="2"/>
      <c r="E96" s="2"/>
      <c r="F96" s="2"/>
      <c r="G96" s="2"/>
      <c r="H96" s="2"/>
      <c r="I96" s="2"/>
      <c r="J96" s="2"/>
      <c r="K96" s="2"/>
      <c r="L96" s="2"/>
      <c r="M96" s="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2"/>
      <c r="AM96" s="2"/>
      <c r="AN96" s="2"/>
      <c r="AO96" s="2"/>
      <c r="AP96" s="2"/>
      <c r="AQ96" s="2"/>
      <c r="AR96" s="15"/>
      <c r="AS96" s="15"/>
      <c r="AT96" s="15"/>
    </row>
    <row r="97" spans="1:46" s="16" customFormat="1" x14ac:dyDescent="0.5">
      <c r="A97" s="2"/>
      <c r="B97" s="2"/>
      <c r="C97" s="21"/>
      <c r="D97" s="2"/>
      <c r="E97" s="2"/>
      <c r="F97" s="2"/>
      <c r="G97" s="2"/>
      <c r="H97" s="2"/>
      <c r="I97" s="2"/>
      <c r="J97" s="2"/>
      <c r="K97" s="2"/>
      <c r="L97" s="2"/>
      <c r="M97" s="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"/>
      <c r="AM97" s="2"/>
      <c r="AN97" s="2"/>
      <c r="AO97" s="2"/>
      <c r="AP97" s="2"/>
      <c r="AQ97" s="2"/>
      <c r="AR97" s="15"/>
      <c r="AS97" s="15"/>
      <c r="AT97" s="15"/>
    </row>
    <row r="98" spans="1:46" s="16" customFormat="1" x14ac:dyDescent="0.5">
      <c r="A98" s="2"/>
      <c r="B98" s="2"/>
      <c r="C98" s="21"/>
      <c r="D98" s="2"/>
      <c r="E98" s="2"/>
      <c r="F98" s="2"/>
      <c r="G98" s="2"/>
      <c r="H98" s="2"/>
      <c r="I98" s="2"/>
      <c r="J98" s="2"/>
      <c r="K98" s="2"/>
      <c r="L98" s="2"/>
      <c r="M98" s="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2"/>
      <c r="AM98" s="2"/>
      <c r="AN98" s="2"/>
      <c r="AO98" s="2"/>
      <c r="AP98" s="2"/>
      <c r="AQ98" s="2"/>
      <c r="AR98" s="15"/>
      <c r="AS98" s="15"/>
      <c r="AT98" s="15"/>
    </row>
    <row r="99" spans="1:46" s="16" customFormat="1" x14ac:dyDescent="0.5">
      <c r="A99" s="2"/>
      <c r="B99" s="2"/>
      <c r="C99" s="21"/>
      <c r="D99" s="2"/>
      <c r="E99" s="2"/>
      <c r="F99" s="2"/>
      <c r="G99" s="2"/>
      <c r="H99" s="2"/>
      <c r="I99" s="2"/>
      <c r="J99" s="2"/>
      <c r="K99" s="2"/>
      <c r="L99" s="2"/>
      <c r="M99" s="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2"/>
      <c r="AM99" s="2"/>
      <c r="AN99" s="2"/>
      <c r="AO99" s="2"/>
      <c r="AP99" s="2"/>
      <c r="AQ99" s="2"/>
      <c r="AR99" s="15"/>
      <c r="AS99" s="15"/>
      <c r="AT99" s="15"/>
    </row>
    <row r="100" spans="1:46" s="16" customFormat="1" x14ac:dyDescent="0.5">
      <c r="A100" s="2"/>
      <c r="B100" s="2"/>
      <c r="C100" s="2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2"/>
      <c r="AM100" s="2"/>
      <c r="AN100" s="2"/>
      <c r="AO100" s="2"/>
      <c r="AP100" s="2"/>
      <c r="AQ100" s="2"/>
      <c r="AR100" s="15"/>
      <c r="AS100" s="15"/>
      <c r="AT100" s="15"/>
    </row>
    <row r="101" spans="1:46" s="16" customFormat="1" x14ac:dyDescent="0.5">
      <c r="A101" s="2"/>
      <c r="B101" s="2"/>
      <c r="C101" s="2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2"/>
      <c r="AM101" s="2"/>
      <c r="AN101" s="2"/>
      <c r="AO101" s="2"/>
      <c r="AP101" s="2"/>
      <c r="AQ101" s="2"/>
      <c r="AR101" s="15"/>
      <c r="AS101" s="15"/>
      <c r="AT101" s="15"/>
    </row>
    <row r="102" spans="1:46" s="16" customFormat="1" x14ac:dyDescent="0.5">
      <c r="A102" s="2"/>
      <c r="B102" s="2"/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2"/>
      <c r="AM102" s="2"/>
      <c r="AN102" s="2"/>
      <c r="AO102" s="2"/>
      <c r="AP102" s="2"/>
      <c r="AQ102" s="2"/>
      <c r="AR102" s="15"/>
      <c r="AS102" s="15"/>
      <c r="AT102" s="15"/>
    </row>
    <row r="103" spans="1:46" s="16" customFormat="1" x14ac:dyDescent="0.5">
      <c r="A103" s="2"/>
      <c r="B103" s="2"/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"/>
      <c r="AM103" s="2"/>
      <c r="AN103" s="2"/>
      <c r="AO103" s="2"/>
      <c r="AP103" s="2"/>
      <c r="AQ103" s="2"/>
      <c r="AR103" s="15"/>
      <c r="AS103" s="15"/>
      <c r="AT103" s="15"/>
    </row>
    <row r="104" spans="1:46" s="16" customFormat="1" x14ac:dyDescent="0.5">
      <c r="A104" s="2"/>
      <c r="B104" s="2"/>
      <c r="C104" s="2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2"/>
      <c r="AM104" s="2"/>
      <c r="AN104" s="2"/>
      <c r="AO104" s="2"/>
      <c r="AP104" s="2"/>
      <c r="AQ104" s="2"/>
      <c r="AR104" s="15"/>
      <c r="AS104" s="15"/>
      <c r="AT104" s="15"/>
    </row>
    <row r="105" spans="1:46" s="16" customFormat="1" x14ac:dyDescent="0.5">
      <c r="A105" s="2"/>
      <c r="B105" s="2"/>
      <c r="C105" s="2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2"/>
      <c r="AM105" s="2"/>
      <c r="AN105" s="2"/>
      <c r="AO105" s="2"/>
      <c r="AP105" s="2"/>
      <c r="AQ105" s="2"/>
      <c r="AR105" s="15"/>
      <c r="AS105" s="15"/>
      <c r="AT105" s="15"/>
    </row>
    <row r="106" spans="1:46" s="16" customFormat="1" x14ac:dyDescent="0.5">
      <c r="A106" s="2"/>
      <c r="B106" s="2"/>
      <c r="C106" s="2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2"/>
      <c r="AM106" s="2"/>
      <c r="AN106" s="2"/>
      <c r="AO106" s="2"/>
      <c r="AP106" s="2"/>
      <c r="AQ106" s="2"/>
      <c r="AR106" s="15"/>
      <c r="AS106" s="15"/>
      <c r="AT106" s="15"/>
    </row>
    <row r="107" spans="1:46" s="16" customFormat="1" x14ac:dyDescent="0.5">
      <c r="A107" s="2"/>
      <c r="B107" s="2"/>
      <c r="C107" s="2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"/>
      <c r="AM107" s="2"/>
      <c r="AN107" s="2"/>
      <c r="AO107" s="2"/>
      <c r="AP107" s="2"/>
      <c r="AQ107" s="2"/>
      <c r="AR107" s="15"/>
      <c r="AS107" s="15"/>
      <c r="AT107" s="15"/>
    </row>
    <row r="108" spans="1:46" s="16" customFormat="1" x14ac:dyDescent="0.5">
      <c r="A108" s="2"/>
      <c r="B108" s="2"/>
      <c r="C108" s="2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2"/>
      <c r="AM108" s="2"/>
      <c r="AN108" s="2"/>
      <c r="AO108" s="2"/>
      <c r="AP108" s="2"/>
      <c r="AQ108" s="2"/>
      <c r="AR108" s="15"/>
      <c r="AS108" s="15"/>
      <c r="AT108" s="15"/>
    </row>
    <row r="109" spans="1:46" s="16" customFormat="1" x14ac:dyDescent="0.5">
      <c r="A109" s="2"/>
      <c r="B109" s="2"/>
      <c r="C109" s="2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"/>
      <c r="AM109" s="2"/>
      <c r="AN109" s="2"/>
      <c r="AO109" s="2"/>
      <c r="AP109" s="2"/>
      <c r="AQ109" s="2"/>
      <c r="AR109" s="15"/>
      <c r="AS109" s="15"/>
      <c r="AT109" s="15"/>
    </row>
    <row r="110" spans="1:46" s="16" customFormat="1" x14ac:dyDescent="0.5">
      <c r="A110" s="2"/>
      <c r="B110" s="2"/>
      <c r="C110" s="2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2"/>
      <c r="AM110" s="2"/>
      <c r="AN110" s="2"/>
      <c r="AO110" s="2"/>
      <c r="AP110" s="2"/>
      <c r="AQ110" s="2"/>
      <c r="AR110" s="15"/>
      <c r="AS110" s="15"/>
      <c r="AT110" s="15"/>
    </row>
  </sheetData>
  <dataConsolidate/>
  <mergeCells count="89">
    <mergeCell ref="A1:M1"/>
    <mergeCell ref="A4:A7"/>
    <mergeCell ref="C4:C7"/>
    <mergeCell ref="D4:M4"/>
    <mergeCell ref="B4:B7"/>
    <mergeCell ref="D5:D7"/>
    <mergeCell ref="H5:H7"/>
    <mergeCell ref="I5:I7"/>
    <mergeCell ref="J5:J7"/>
    <mergeCell ref="K5:K7"/>
    <mergeCell ref="F5:F7"/>
    <mergeCell ref="L5:L7"/>
    <mergeCell ref="G68:G69"/>
    <mergeCell ref="AU6:AU7"/>
    <mergeCell ref="D71:F71"/>
    <mergeCell ref="AL69:AQ69"/>
    <mergeCell ref="N69:Q69"/>
    <mergeCell ref="R69:U69"/>
    <mergeCell ref="V69:Y69"/>
    <mergeCell ref="Z69:AC69"/>
    <mergeCell ref="M68:M69"/>
    <mergeCell ref="E68:E69"/>
    <mergeCell ref="I68:I69"/>
    <mergeCell ref="G5:G7"/>
    <mergeCell ref="K68:K69"/>
    <mergeCell ref="F68:F69"/>
    <mergeCell ref="L66:L67"/>
    <mergeCell ref="AU66:AU67"/>
    <mergeCell ref="N4:AK4"/>
    <mergeCell ref="N6:Q6"/>
    <mergeCell ref="R6:U6"/>
    <mergeCell ref="V6:Y6"/>
    <mergeCell ref="AD5:AK5"/>
    <mergeCell ref="AH6:AK6"/>
    <mergeCell ref="N5:U5"/>
    <mergeCell ref="AD6:AG6"/>
    <mergeCell ref="Z6:AC6"/>
    <mergeCell ref="V5:AC5"/>
    <mergeCell ref="A68:C69"/>
    <mergeCell ref="AR68:AR69"/>
    <mergeCell ref="AS68:AS69"/>
    <mergeCell ref="AP6:AP7"/>
    <mergeCell ref="AO6:AO7"/>
    <mergeCell ref="D68:D69"/>
    <mergeCell ref="M5:M7"/>
    <mergeCell ref="L68:L69"/>
    <mergeCell ref="J68:J69"/>
    <mergeCell ref="E5:E7"/>
    <mergeCell ref="I66:I67"/>
    <mergeCell ref="J66:J67"/>
    <mergeCell ref="K66:K67"/>
    <mergeCell ref="H66:H67"/>
    <mergeCell ref="H68:H69"/>
    <mergeCell ref="A66:C67"/>
    <mergeCell ref="AU68:AU69"/>
    <mergeCell ref="AD67:AG67"/>
    <mergeCell ref="AR66:AR67"/>
    <mergeCell ref="AH67:AK67"/>
    <mergeCell ref="AL67:AQ67"/>
    <mergeCell ref="AS66:AS67"/>
    <mergeCell ref="AD69:AG69"/>
    <mergeCell ref="AH69:AK69"/>
    <mergeCell ref="AT68:AT69"/>
    <mergeCell ref="AT66:AT67"/>
    <mergeCell ref="AL4:AU4"/>
    <mergeCell ref="AL5:AQ5"/>
    <mergeCell ref="AR5:AU5"/>
    <mergeCell ref="AL6:AL7"/>
    <mergeCell ref="AM6:AM7"/>
    <mergeCell ref="AN6:AN7"/>
    <mergeCell ref="AQ6:AQ7"/>
    <mergeCell ref="AT6:AT7"/>
    <mergeCell ref="AS6:AS7"/>
    <mergeCell ref="AR6:AR7"/>
    <mergeCell ref="N67:Q67"/>
    <mergeCell ref="R67:U67"/>
    <mergeCell ref="V67:Y67"/>
    <mergeCell ref="Z67:AC67"/>
    <mergeCell ref="D66:D67"/>
    <mergeCell ref="E66:E67"/>
    <mergeCell ref="F66:F67"/>
    <mergeCell ref="G66:G67"/>
    <mergeCell ref="M66:M67"/>
    <mergeCell ref="AH70:AK70"/>
    <mergeCell ref="N70:Q70"/>
    <mergeCell ref="R70:U70"/>
    <mergeCell ref="V70:Y70"/>
    <mergeCell ref="Z70:AC70"/>
    <mergeCell ref="AD70:AG70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1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10"/>
  <sheetViews>
    <sheetView zoomScale="40" zoomScaleNormal="40" workbookViewId="0">
      <selection sqref="A1:M1"/>
    </sheetView>
  </sheetViews>
  <sheetFormatPr defaultRowHeight="35.25" x14ac:dyDescent="0.5"/>
  <cols>
    <col min="1" max="1" width="12.42578125" style="13" customWidth="1"/>
    <col min="2" max="2" width="139.42578125" style="2" customWidth="1"/>
    <col min="3" max="3" width="26.28515625" style="21" customWidth="1"/>
    <col min="4" max="4" width="17.7109375" style="2" customWidth="1"/>
    <col min="5" max="5" width="19.140625" style="2" customWidth="1"/>
    <col min="6" max="6" width="14.140625" style="2" customWidth="1"/>
    <col min="7" max="8" width="19.140625" style="2" customWidth="1"/>
    <col min="9" max="11" width="11.5703125" style="2" customWidth="1"/>
    <col min="12" max="12" width="15.85546875" style="2" customWidth="1"/>
    <col min="13" max="13" width="18.85546875" style="2" customWidth="1"/>
    <col min="14" max="37" width="11.5703125" style="12" customWidth="1"/>
    <col min="38" max="43" width="9.7109375" style="13" customWidth="1"/>
    <col min="44" max="44" width="14.42578125" style="18" customWidth="1"/>
    <col min="45" max="45" width="24.7109375" style="18" customWidth="1"/>
    <col min="46" max="46" width="9.7109375" style="18" customWidth="1"/>
    <col min="47" max="47" width="9.7109375" style="14" customWidth="1"/>
    <col min="48" max="48" width="9.140625" style="51"/>
  </cols>
  <sheetData>
    <row r="1" spans="1:47" ht="45.75" x14ac:dyDescent="0.2">
      <c r="A1" s="119" t="s">
        <v>320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  <c r="AU1" s="6"/>
    </row>
    <row r="2" spans="1:47" ht="45.75" x14ac:dyDescent="0.2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  <c r="AU2" s="6"/>
    </row>
    <row r="3" spans="1:47" ht="45.75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  <c r="AU3" s="6"/>
    </row>
    <row r="4" spans="1:47" ht="24.75" x14ac:dyDescent="0.2">
      <c r="A4" s="116" t="s">
        <v>11</v>
      </c>
      <c r="B4" s="116" t="s">
        <v>12</v>
      </c>
      <c r="C4" s="112" t="s">
        <v>32</v>
      </c>
      <c r="D4" s="116" t="s">
        <v>38</v>
      </c>
      <c r="E4" s="116"/>
      <c r="F4" s="116"/>
      <c r="G4" s="116"/>
      <c r="H4" s="116"/>
      <c r="I4" s="116"/>
      <c r="J4" s="116"/>
      <c r="K4" s="116"/>
      <c r="L4" s="116"/>
      <c r="M4" s="116"/>
      <c r="N4" s="116" t="s">
        <v>39</v>
      </c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96" t="s">
        <v>45</v>
      </c>
      <c r="AM4" s="97"/>
      <c r="AN4" s="97"/>
      <c r="AO4" s="97"/>
      <c r="AP4" s="97"/>
      <c r="AQ4" s="97"/>
      <c r="AR4" s="97"/>
      <c r="AS4" s="97"/>
      <c r="AT4" s="97"/>
      <c r="AU4" s="98"/>
    </row>
    <row r="5" spans="1:47" ht="24.75" x14ac:dyDescent="0.2">
      <c r="A5" s="116"/>
      <c r="B5" s="116"/>
      <c r="C5" s="112"/>
      <c r="D5" s="112" t="s">
        <v>48</v>
      </c>
      <c r="E5" s="113" t="s">
        <v>49</v>
      </c>
      <c r="F5" s="101" t="s">
        <v>43</v>
      </c>
      <c r="G5" s="113" t="s">
        <v>51</v>
      </c>
      <c r="H5" s="121" t="s">
        <v>33</v>
      </c>
      <c r="I5" s="121" t="s">
        <v>34</v>
      </c>
      <c r="J5" s="121" t="s">
        <v>53</v>
      </c>
      <c r="K5" s="121" t="s">
        <v>35</v>
      </c>
      <c r="L5" s="113" t="s">
        <v>52</v>
      </c>
      <c r="M5" s="112" t="s">
        <v>50</v>
      </c>
      <c r="N5" s="116" t="s">
        <v>4</v>
      </c>
      <c r="O5" s="116"/>
      <c r="P5" s="116"/>
      <c r="Q5" s="116"/>
      <c r="R5" s="116"/>
      <c r="S5" s="116"/>
      <c r="T5" s="116"/>
      <c r="U5" s="116"/>
      <c r="V5" s="116" t="s">
        <v>37</v>
      </c>
      <c r="W5" s="116"/>
      <c r="X5" s="116"/>
      <c r="Y5" s="116"/>
      <c r="Z5" s="116"/>
      <c r="AA5" s="116"/>
      <c r="AB5" s="116"/>
      <c r="AC5" s="116"/>
      <c r="AD5" s="116" t="s">
        <v>5</v>
      </c>
      <c r="AE5" s="116"/>
      <c r="AF5" s="116"/>
      <c r="AG5" s="116"/>
      <c r="AH5" s="116"/>
      <c r="AI5" s="116"/>
      <c r="AJ5" s="116"/>
      <c r="AK5" s="116"/>
      <c r="AL5" s="96" t="s">
        <v>46</v>
      </c>
      <c r="AM5" s="97"/>
      <c r="AN5" s="97"/>
      <c r="AO5" s="97"/>
      <c r="AP5" s="97"/>
      <c r="AQ5" s="97"/>
      <c r="AR5" s="96" t="s">
        <v>47</v>
      </c>
      <c r="AS5" s="97"/>
      <c r="AT5" s="97"/>
      <c r="AU5" s="98"/>
    </row>
    <row r="6" spans="1:47" ht="24.75" x14ac:dyDescent="0.2">
      <c r="A6" s="116"/>
      <c r="B6" s="120"/>
      <c r="C6" s="112"/>
      <c r="D6" s="112"/>
      <c r="E6" s="114"/>
      <c r="F6" s="124"/>
      <c r="G6" s="114"/>
      <c r="H6" s="122"/>
      <c r="I6" s="122"/>
      <c r="J6" s="122"/>
      <c r="K6" s="122"/>
      <c r="L6" s="114"/>
      <c r="M6" s="112"/>
      <c r="N6" s="116" t="s">
        <v>14</v>
      </c>
      <c r="O6" s="116"/>
      <c r="P6" s="116"/>
      <c r="Q6" s="116"/>
      <c r="R6" s="116" t="s">
        <v>15</v>
      </c>
      <c r="S6" s="116"/>
      <c r="T6" s="116"/>
      <c r="U6" s="116"/>
      <c r="V6" s="116" t="s">
        <v>16</v>
      </c>
      <c r="W6" s="116"/>
      <c r="X6" s="116"/>
      <c r="Y6" s="116"/>
      <c r="Z6" s="116" t="s">
        <v>17</v>
      </c>
      <c r="AA6" s="116"/>
      <c r="AB6" s="116"/>
      <c r="AC6" s="116"/>
      <c r="AD6" s="116" t="s">
        <v>24</v>
      </c>
      <c r="AE6" s="116"/>
      <c r="AF6" s="116"/>
      <c r="AG6" s="116"/>
      <c r="AH6" s="116" t="s">
        <v>25</v>
      </c>
      <c r="AI6" s="116"/>
      <c r="AJ6" s="116"/>
      <c r="AK6" s="116"/>
      <c r="AL6" s="99" t="s">
        <v>1</v>
      </c>
      <c r="AM6" s="99" t="s">
        <v>2</v>
      </c>
      <c r="AN6" s="99" t="s">
        <v>3</v>
      </c>
      <c r="AO6" s="99" t="s">
        <v>26</v>
      </c>
      <c r="AP6" s="99" t="s">
        <v>27</v>
      </c>
      <c r="AQ6" s="99" t="s">
        <v>28</v>
      </c>
      <c r="AR6" s="101" t="s">
        <v>41</v>
      </c>
      <c r="AS6" s="103" t="s">
        <v>70</v>
      </c>
      <c r="AT6" s="101" t="s">
        <v>66</v>
      </c>
      <c r="AU6" s="101" t="s">
        <v>42</v>
      </c>
    </row>
    <row r="7" spans="1:47" ht="134.25" customHeight="1" x14ac:dyDescent="0.2">
      <c r="A7" s="116"/>
      <c r="B7" s="120"/>
      <c r="C7" s="112"/>
      <c r="D7" s="112"/>
      <c r="E7" s="115"/>
      <c r="F7" s="105"/>
      <c r="G7" s="115"/>
      <c r="H7" s="123"/>
      <c r="I7" s="123"/>
      <c r="J7" s="123"/>
      <c r="K7" s="123"/>
      <c r="L7" s="115"/>
      <c r="M7" s="112"/>
      <c r="N7" s="68" t="s">
        <v>22</v>
      </c>
      <c r="O7" s="69" t="s">
        <v>23</v>
      </c>
      <c r="P7" s="69" t="s">
        <v>44</v>
      </c>
      <c r="Q7" s="69" t="s">
        <v>40</v>
      </c>
      <c r="R7" s="68" t="s">
        <v>22</v>
      </c>
      <c r="S7" s="69" t="s">
        <v>23</v>
      </c>
      <c r="T7" s="69" t="s">
        <v>44</v>
      </c>
      <c r="U7" s="69" t="s">
        <v>40</v>
      </c>
      <c r="V7" s="68" t="s">
        <v>22</v>
      </c>
      <c r="W7" s="69" t="s">
        <v>23</v>
      </c>
      <c r="X7" s="69" t="s">
        <v>44</v>
      </c>
      <c r="Y7" s="69" t="s">
        <v>40</v>
      </c>
      <c r="Z7" s="68" t="s">
        <v>22</v>
      </c>
      <c r="AA7" s="69" t="s">
        <v>23</v>
      </c>
      <c r="AB7" s="69" t="s">
        <v>44</v>
      </c>
      <c r="AC7" s="69" t="s">
        <v>40</v>
      </c>
      <c r="AD7" s="68" t="s">
        <v>22</v>
      </c>
      <c r="AE7" s="69" t="s">
        <v>23</v>
      </c>
      <c r="AF7" s="69" t="s">
        <v>44</v>
      </c>
      <c r="AG7" s="69" t="s">
        <v>40</v>
      </c>
      <c r="AH7" s="68" t="s">
        <v>22</v>
      </c>
      <c r="AI7" s="69" t="s">
        <v>23</v>
      </c>
      <c r="AJ7" s="69" t="s">
        <v>44</v>
      </c>
      <c r="AK7" s="69" t="s">
        <v>40</v>
      </c>
      <c r="AL7" s="100"/>
      <c r="AM7" s="100"/>
      <c r="AN7" s="100"/>
      <c r="AO7" s="100"/>
      <c r="AP7" s="100"/>
      <c r="AQ7" s="100"/>
      <c r="AR7" s="105"/>
      <c r="AS7" s="104"/>
      <c r="AT7" s="102"/>
      <c r="AU7" s="105"/>
    </row>
    <row r="8" spans="1:47" ht="24.75" x14ac:dyDescent="0.2">
      <c r="A8" s="53" t="s">
        <v>13</v>
      </c>
      <c r="B8" s="54" t="s">
        <v>29</v>
      </c>
      <c r="C8" s="53"/>
      <c r="D8" s="55">
        <f t="shared" ref="D8:AU8" si="0">SUM(D9:D14)</f>
        <v>467</v>
      </c>
      <c r="E8" s="55">
        <f t="shared" si="0"/>
        <v>283</v>
      </c>
      <c r="F8" s="56">
        <f t="shared" si="0"/>
        <v>24</v>
      </c>
      <c r="G8" s="56">
        <f t="shared" si="0"/>
        <v>162</v>
      </c>
      <c r="H8" s="56">
        <f t="shared" si="0"/>
        <v>146</v>
      </c>
      <c r="I8" s="56">
        <f t="shared" si="0"/>
        <v>16</v>
      </c>
      <c r="J8" s="56">
        <f t="shared" si="0"/>
        <v>0</v>
      </c>
      <c r="K8" s="56">
        <f t="shared" si="0"/>
        <v>0</v>
      </c>
      <c r="L8" s="56">
        <f t="shared" si="0"/>
        <v>97</v>
      </c>
      <c r="M8" s="55">
        <f t="shared" si="0"/>
        <v>184</v>
      </c>
      <c r="N8" s="56">
        <f t="shared" si="0"/>
        <v>6</v>
      </c>
      <c r="O8" s="56">
        <f t="shared" si="0"/>
        <v>49</v>
      </c>
      <c r="P8" s="56">
        <f t="shared" si="0"/>
        <v>22</v>
      </c>
      <c r="Q8" s="56">
        <f t="shared" si="0"/>
        <v>44</v>
      </c>
      <c r="R8" s="56">
        <f t="shared" si="0"/>
        <v>6</v>
      </c>
      <c r="S8" s="56">
        <f t="shared" si="0"/>
        <v>33</v>
      </c>
      <c r="T8" s="56">
        <f t="shared" si="0"/>
        <v>12</v>
      </c>
      <c r="U8" s="56">
        <f t="shared" si="0"/>
        <v>20</v>
      </c>
      <c r="V8" s="56">
        <f t="shared" si="0"/>
        <v>6</v>
      </c>
      <c r="W8" s="56">
        <f t="shared" si="0"/>
        <v>36</v>
      </c>
      <c r="X8" s="56">
        <f t="shared" si="0"/>
        <v>29</v>
      </c>
      <c r="Y8" s="56">
        <f t="shared" si="0"/>
        <v>54</v>
      </c>
      <c r="Z8" s="56">
        <f t="shared" si="0"/>
        <v>6</v>
      </c>
      <c r="AA8" s="56">
        <f t="shared" si="0"/>
        <v>44</v>
      </c>
      <c r="AB8" s="56">
        <f t="shared" si="0"/>
        <v>34</v>
      </c>
      <c r="AC8" s="56">
        <f t="shared" si="0"/>
        <v>66</v>
      </c>
      <c r="AD8" s="56">
        <f t="shared" si="0"/>
        <v>0</v>
      </c>
      <c r="AE8" s="56">
        <f t="shared" si="0"/>
        <v>0</v>
      </c>
      <c r="AF8" s="56">
        <f t="shared" si="0"/>
        <v>0</v>
      </c>
      <c r="AG8" s="56">
        <f t="shared" si="0"/>
        <v>0</v>
      </c>
      <c r="AH8" s="56">
        <f t="shared" si="0"/>
        <v>0</v>
      </c>
      <c r="AI8" s="56">
        <f t="shared" si="0"/>
        <v>0</v>
      </c>
      <c r="AJ8" s="56">
        <f t="shared" si="0"/>
        <v>0</v>
      </c>
      <c r="AK8" s="56">
        <f t="shared" si="0"/>
        <v>0</v>
      </c>
      <c r="AL8" s="56">
        <f t="shared" si="0"/>
        <v>4</v>
      </c>
      <c r="AM8" s="56">
        <f t="shared" si="0"/>
        <v>2</v>
      </c>
      <c r="AN8" s="56">
        <f t="shared" si="0"/>
        <v>5</v>
      </c>
      <c r="AO8" s="56">
        <f t="shared" si="0"/>
        <v>6</v>
      </c>
      <c r="AP8" s="56">
        <f t="shared" si="0"/>
        <v>0</v>
      </c>
      <c r="AQ8" s="56">
        <f t="shared" si="0"/>
        <v>0</v>
      </c>
      <c r="AR8" s="56">
        <f t="shared" si="0"/>
        <v>11.319999999999999</v>
      </c>
      <c r="AS8" s="56">
        <f t="shared" si="0"/>
        <v>0</v>
      </c>
      <c r="AT8" s="56">
        <f t="shared" si="0"/>
        <v>3</v>
      </c>
      <c r="AU8" s="56">
        <f t="shared" si="0"/>
        <v>14</v>
      </c>
    </row>
    <row r="9" spans="1:47" s="51" customFormat="1" ht="24.75" x14ac:dyDescent="0.2">
      <c r="A9" s="43" t="s">
        <v>10</v>
      </c>
      <c r="B9" s="44" t="s">
        <v>71</v>
      </c>
      <c r="C9" s="45" t="s">
        <v>247</v>
      </c>
      <c r="D9" s="46">
        <f t="shared" ref="D9:D14" si="1">SUM(E9,M9)</f>
        <v>300</v>
      </c>
      <c r="E9" s="46">
        <f t="shared" ref="E9:E14" si="2">SUM(F9:G9,L9)</f>
        <v>180</v>
      </c>
      <c r="F9" s="47">
        <f t="shared" ref="F9:G14" si="3">SUM(N9,R9,V9,Z9,AD9,AH9)</f>
        <v>0</v>
      </c>
      <c r="G9" s="47">
        <f t="shared" si="3"/>
        <v>108</v>
      </c>
      <c r="H9" s="48">
        <v>108</v>
      </c>
      <c r="I9" s="48"/>
      <c r="J9" s="48"/>
      <c r="K9" s="48"/>
      <c r="L9" s="47">
        <f t="shared" ref="L9:M14" si="4">SUM(P9,T9,X9,AB9,AF9,AJ9)</f>
        <v>72</v>
      </c>
      <c r="M9" s="46">
        <f t="shared" si="4"/>
        <v>120</v>
      </c>
      <c r="N9" s="49"/>
      <c r="O9" s="49">
        <v>18</v>
      </c>
      <c r="P9" s="49">
        <v>12</v>
      </c>
      <c r="Q9" s="49">
        <v>20</v>
      </c>
      <c r="R9" s="49"/>
      <c r="S9" s="49">
        <v>18</v>
      </c>
      <c r="T9" s="49">
        <v>12</v>
      </c>
      <c r="U9" s="49">
        <v>20</v>
      </c>
      <c r="V9" s="49"/>
      <c r="W9" s="49">
        <v>36</v>
      </c>
      <c r="X9" s="49">
        <v>24</v>
      </c>
      <c r="Y9" s="49">
        <v>40</v>
      </c>
      <c r="Z9" s="49"/>
      <c r="AA9" s="49">
        <v>36</v>
      </c>
      <c r="AB9" s="49">
        <v>24</v>
      </c>
      <c r="AC9" s="49">
        <v>40</v>
      </c>
      <c r="AD9" s="49"/>
      <c r="AE9" s="49"/>
      <c r="AF9" s="49"/>
      <c r="AG9" s="49"/>
      <c r="AH9" s="49"/>
      <c r="AI9" s="49"/>
      <c r="AJ9" s="49"/>
      <c r="AK9" s="49"/>
      <c r="AL9" s="50">
        <v>2</v>
      </c>
      <c r="AM9" s="50">
        <v>2</v>
      </c>
      <c r="AN9" s="50">
        <v>4</v>
      </c>
      <c r="AO9" s="50">
        <v>4</v>
      </c>
      <c r="AP9" s="50"/>
      <c r="AQ9" s="50"/>
      <c r="AR9" s="49">
        <f t="shared" ref="AR9:AR14" si="5">E9/25</f>
        <v>7.2</v>
      </c>
      <c r="AS9" s="49"/>
      <c r="AT9" s="49"/>
      <c r="AU9" s="49">
        <f>SUM(AL9:AQ9)</f>
        <v>12</v>
      </c>
    </row>
    <row r="10" spans="1:47" s="51" customFormat="1" ht="24.75" x14ac:dyDescent="0.2">
      <c r="A10" s="43" t="s">
        <v>9</v>
      </c>
      <c r="B10" s="44" t="s">
        <v>72</v>
      </c>
      <c r="C10" s="45" t="s">
        <v>73</v>
      </c>
      <c r="D10" s="46">
        <f t="shared" si="1"/>
        <v>50</v>
      </c>
      <c r="E10" s="46">
        <f t="shared" si="2"/>
        <v>26</v>
      </c>
      <c r="F10" s="47">
        <f t="shared" si="3"/>
        <v>0</v>
      </c>
      <c r="G10" s="47">
        <f t="shared" si="3"/>
        <v>16</v>
      </c>
      <c r="H10" s="48"/>
      <c r="I10" s="48">
        <v>16</v>
      </c>
      <c r="J10" s="48"/>
      <c r="K10" s="48"/>
      <c r="L10" s="47">
        <f t="shared" si="4"/>
        <v>10</v>
      </c>
      <c r="M10" s="46">
        <f t="shared" si="4"/>
        <v>24</v>
      </c>
      <c r="N10" s="49"/>
      <c r="O10" s="49">
        <v>16</v>
      </c>
      <c r="P10" s="49">
        <v>10</v>
      </c>
      <c r="Q10" s="49">
        <v>24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50">
        <v>2</v>
      </c>
      <c r="AM10" s="50"/>
      <c r="AN10" s="50"/>
      <c r="AO10" s="50"/>
      <c r="AP10" s="50"/>
      <c r="AQ10" s="50"/>
      <c r="AR10" s="49">
        <f t="shared" si="5"/>
        <v>1.04</v>
      </c>
      <c r="AS10" s="49"/>
      <c r="AT10" s="49"/>
      <c r="AU10" s="49"/>
    </row>
    <row r="11" spans="1:47" s="51" customFormat="1" ht="54" customHeight="1" x14ac:dyDescent="0.2">
      <c r="A11" s="45" t="s">
        <v>252</v>
      </c>
      <c r="B11" s="52" t="s">
        <v>271</v>
      </c>
      <c r="C11" s="45" t="s">
        <v>74</v>
      </c>
      <c r="D11" s="46">
        <f t="shared" si="1"/>
        <v>50</v>
      </c>
      <c r="E11" s="46">
        <f t="shared" si="2"/>
        <v>24</v>
      </c>
      <c r="F11" s="47">
        <f t="shared" si="3"/>
        <v>6</v>
      </c>
      <c r="G11" s="47">
        <f t="shared" si="3"/>
        <v>8</v>
      </c>
      <c r="H11" s="48">
        <v>8</v>
      </c>
      <c r="I11" s="48"/>
      <c r="J11" s="48"/>
      <c r="K11" s="48"/>
      <c r="L11" s="47">
        <f t="shared" si="4"/>
        <v>10</v>
      </c>
      <c r="M11" s="46">
        <f t="shared" si="4"/>
        <v>26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>
        <v>6</v>
      </c>
      <c r="AA11" s="49">
        <v>8</v>
      </c>
      <c r="AB11" s="49">
        <v>10</v>
      </c>
      <c r="AC11" s="49">
        <v>26</v>
      </c>
      <c r="AD11" s="49"/>
      <c r="AE11" s="49"/>
      <c r="AF11" s="49"/>
      <c r="AG11" s="49"/>
      <c r="AH11" s="49"/>
      <c r="AI11" s="49"/>
      <c r="AJ11" s="49"/>
      <c r="AK11" s="49"/>
      <c r="AL11" s="50"/>
      <c r="AM11" s="50"/>
      <c r="AN11" s="50"/>
      <c r="AO11" s="50">
        <v>2</v>
      </c>
      <c r="AP11" s="50"/>
      <c r="AQ11" s="50"/>
      <c r="AR11" s="49">
        <f t="shared" si="5"/>
        <v>0.96</v>
      </c>
      <c r="AS11" s="49"/>
      <c r="AT11" s="49">
        <f>SUM(AL11:AQ11)</f>
        <v>2</v>
      </c>
      <c r="AU11" s="49">
        <f>SUM(AL11:AQ11)</f>
        <v>2</v>
      </c>
    </row>
    <row r="12" spans="1:47" s="51" customFormat="1" ht="24.75" x14ac:dyDescent="0.2">
      <c r="A12" s="43" t="s">
        <v>8</v>
      </c>
      <c r="B12" s="44" t="s">
        <v>141</v>
      </c>
      <c r="C12" s="45" t="s">
        <v>135</v>
      </c>
      <c r="D12" s="46">
        <f t="shared" si="1"/>
        <v>30</v>
      </c>
      <c r="E12" s="46">
        <f t="shared" si="2"/>
        <v>30</v>
      </c>
      <c r="F12" s="47">
        <f t="shared" si="3"/>
        <v>0</v>
      </c>
      <c r="G12" s="47">
        <f t="shared" si="3"/>
        <v>30</v>
      </c>
      <c r="H12" s="48">
        <v>30</v>
      </c>
      <c r="I12" s="48"/>
      <c r="J12" s="48"/>
      <c r="K12" s="48"/>
      <c r="L12" s="47">
        <f t="shared" si="4"/>
        <v>0</v>
      </c>
      <c r="M12" s="46">
        <f t="shared" si="4"/>
        <v>0</v>
      </c>
      <c r="N12" s="49"/>
      <c r="O12" s="49">
        <v>15</v>
      </c>
      <c r="P12" s="49"/>
      <c r="Q12" s="49"/>
      <c r="R12" s="49"/>
      <c r="S12" s="49">
        <v>15</v>
      </c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50"/>
      <c r="AM12" s="50"/>
      <c r="AN12" s="50"/>
      <c r="AO12" s="50"/>
      <c r="AP12" s="50"/>
      <c r="AQ12" s="50"/>
      <c r="AR12" s="49">
        <f t="shared" si="5"/>
        <v>1.2</v>
      </c>
      <c r="AS12" s="49"/>
      <c r="AT12" s="49"/>
      <c r="AU12" s="49">
        <f>SUM(AL12:AQ12)</f>
        <v>0</v>
      </c>
    </row>
    <row r="13" spans="1:47" s="51" customFormat="1" ht="24.75" x14ac:dyDescent="0.2">
      <c r="A13" s="43" t="s">
        <v>7</v>
      </c>
      <c r="B13" s="44" t="s">
        <v>75</v>
      </c>
      <c r="C13" s="45" t="s">
        <v>135</v>
      </c>
      <c r="D13" s="46">
        <f t="shared" si="1"/>
        <v>12</v>
      </c>
      <c r="E13" s="46">
        <f t="shared" si="2"/>
        <v>12</v>
      </c>
      <c r="F13" s="47">
        <f t="shared" si="3"/>
        <v>12</v>
      </c>
      <c r="G13" s="47">
        <f t="shared" si="3"/>
        <v>0</v>
      </c>
      <c r="H13" s="48"/>
      <c r="I13" s="48"/>
      <c r="J13" s="48"/>
      <c r="K13" s="48"/>
      <c r="L13" s="47">
        <f t="shared" si="4"/>
        <v>0</v>
      </c>
      <c r="M13" s="46">
        <f t="shared" si="4"/>
        <v>0</v>
      </c>
      <c r="N13" s="49">
        <v>6</v>
      </c>
      <c r="O13" s="49"/>
      <c r="P13" s="49"/>
      <c r="Q13" s="49"/>
      <c r="R13" s="49">
        <v>6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50"/>
      <c r="AM13" s="50"/>
      <c r="AN13" s="50"/>
      <c r="AO13" s="50"/>
      <c r="AP13" s="50"/>
      <c r="AQ13" s="50"/>
      <c r="AR13" s="49">
        <f t="shared" si="5"/>
        <v>0.48</v>
      </c>
      <c r="AS13" s="49"/>
      <c r="AT13" s="49"/>
      <c r="AU13" s="49"/>
    </row>
    <row r="14" spans="1:47" s="51" customFormat="1" ht="24.75" x14ac:dyDescent="0.2">
      <c r="A14" s="43" t="s">
        <v>6</v>
      </c>
      <c r="B14" s="44" t="s">
        <v>76</v>
      </c>
      <c r="C14" s="45" t="s">
        <v>87</v>
      </c>
      <c r="D14" s="46">
        <f t="shared" si="1"/>
        <v>25</v>
      </c>
      <c r="E14" s="46">
        <f t="shared" si="2"/>
        <v>11</v>
      </c>
      <c r="F14" s="47">
        <f t="shared" si="3"/>
        <v>6</v>
      </c>
      <c r="G14" s="47">
        <f t="shared" si="3"/>
        <v>0</v>
      </c>
      <c r="H14" s="48"/>
      <c r="I14" s="48"/>
      <c r="J14" s="48"/>
      <c r="K14" s="48"/>
      <c r="L14" s="47">
        <f t="shared" si="4"/>
        <v>5</v>
      </c>
      <c r="M14" s="46">
        <f t="shared" si="4"/>
        <v>14</v>
      </c>
      <c r="N14" s="49"/>
      <c r="O14" s="49"/>
      <c r="P14" s="49"/>
      <c r="Q14" s="49"/>
      <c r="R14" s="49"/>
      <c r="S14" s="49"/>
      <c r="T14" s="49"/>
      <c r="U14" s="49"/>
      <c r="V14" s="49">
        <v>6</v>
      </c>
      <c r="W14" s="49"/>
      <c r="X14" s="49">
        <v>5</v>
      </c>
      <c r="Y14" s="49">
        <v>14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50"/>
      <c r="AM14" s="50"/>
      <c r="AN14" s="50">
        <v>1</v>
      </c>
      <c r="AO14" s="50"/>
      <c r="AP14" s="50"/>
      <c r="AQ14" s="50"/>
      <c r="AR14" s="49">
        <f t="shared" si="5"/>
        <v>0.44</v>
      </c>
      <c r="AS14" s="49"/>
      <c r="AT14" s="49">
        <f>SUM(AL14:AQ14)</f>
        <v>1</v>
      </c>
      <c r="AU14" s="49"/>
    </row>
    <row r="15" spans="1:47" s="51" customFormat="1" ht="24.75" x14ac:dyDescent="0.2">
      <c r="A15" s="53" t="s">
        <v>18</v>
      </c>
      <c r="B15" s="54" t="s">
        <v>30</v>
      </c>
      <c r="C15" s="53"/>
      <c r="D15" s="55">
        <f t="shared" ref="D15:AU15" si="6">SUM(D16:D33)</f>
        <v>1375</v>
      </c>
      <c r="E15" s="55">
        <f t="shared" si="6"/>
        <v>668</v>
      </c>
      <c r="F15" s="56">
        <f t="shared" si="6"/>
        <v>114</v>
      </c>
      <c r="G15" s="56">
        <f t="shared" si="6"/>
        <v>228</v>
      </c>
      <c r="H15" s="56">
        <f t="shared" si="6"/>
        <v>170</v>
      </c>
      <c r="I15" s="56">
        <f t="shared" si="6"/>
        <v>48</v>
      </c>
      <c r="J15" s="56">
        <f t="shared" si="6"/>
        <v>10</v>
      </c>
      <c r="K15" s="56">
        <f t="shared" si="6"/>
        <v>0</v>
      </c>
      <c r="L15" s="56">
        <f t="shared" si="6"/>
        <v>326</v>
      </c>
      <c r="M15" s="55">
        <f t="shared" si="6"/>
        <v>707</v>
      </c>
      <c r="N15" s="56">
        <f t="shared" si="6"/>
        <v>30</v>
      </c>
      <c r="O15" s="56">
        <f t="shared" si="6"/>
        <v>56</v>
      </c>
      <c r="P15" s="56">
        <f t="shared" si="6"/>
        <v>90</v>
      </c>
      <c r="Q15" s="56">
        <f t="shared" si="6"/>
        <v>199</v>
      </c>
      <c r="R15" s="56">
        <f t="shared" si="6"/>
        <v>30</v>
      </c>
      <c r="S15" s="56">
        <f t="shared" si="6"/>
        <v>56</v>
      </c>
      <c r="T15" s="56">
        <f t="shared" si="6"/>
        <v>69</v>
      </c>
      <c r="U15" s="56">
        <f t="shared" si="6"/>
        <v>170</v>
      </c>
      <c r="V15" s="56">
        <f t="shared" si="6"/>
        <v>42</v>
      </c>
      <c r="W15" s="56">
        <f t="shared" si="6"/>
        <v>84</v>
      </c>
      <c r="X15" s="56">
        <f t="shared" si="6"/>
        <v>116</v>
      </c>
      <c r="Y15" s="56">
        <f t="shared" si="6"/>
        <v>233</v>
      </c>
      <c r="Z15" s="56">
        <f t="shared" si="6"/>
        <v>12</v>
      </c>
      <c r="AA15" s="56">
        <f t="shared" si="6"/>
        <v>32</v>
      </c>
      <c r="AB15" s="56">
        <f t="shared" si="6"/>
        <v>51</v>
      </c>
      <c r="AC15" s="56">
        <f t="shared" si="6"/>
        <v>105</v>
      </c>
      <c r="AD15" s="56">
        <f t="shared" si="6"/>
        <v>0</v>
      </c>
      <c r="AE15" s="56">
        <f t="shared" si="6"/>
        <v>0</v>
      </c>
      <c r="AF15" s="56">
        <f t="shared" si="6"/>
        <v>0</v>
      </c>
      <c r="AG15" s="56">
        <f t="shared" si="6"/>
        <v>0</v>
      </c>
      <c r="AH15" s="56">
        <f t="shared" si="6"/>
        <v>0</v>
      </c>
      <c r="AI15" s="56">
        <f t="shared" si="6"/>
        <v>0</v>
      </c>
      <c r="AJ15" s="56">
        <f t="shared" si="6"/>
        <v>0</v>
      </c>
      <c r="AK15" s="56">
        <f t="shared" si="6"/>
        <v>0</v>
      </c>
      <c r="AL15" s="56">
        <f t="shared" si="6"/>
        <v>15</v>
      </c>
      <c r="AM15" s="56">
        <f t="shared" si="6"/>
        <v>13</v>
      </c>
      <c r="AN15" s="56">
        <f t="shared" si="6"/>
        <v>19</v>
      </c>
      <c r="AO15" s="56">
        <f t="shared" si="6"/>
        <v>8</v>
      </c>
      <c r="AP15" s="56">
        <f t="shared" si="6"/>
        <v>0</v>
      </c>
      <c r="AQ15" s="56">
        <f t="shared" si="6"/>
        <v>0</v>
      </c>
      <c r="AR15" s="56">
        <f t="shared" si="6"/>
        <v>26.720000000000002</v>
      </c>
      <c r="AS15" s="56">
        <f t="shared" si="6"/>
        <v>0</v>
      </c>
      <c r="AT15" s="56">
        <f t="shared" si="6"/>
        <v>7</v>
      </c>
      <c r="AU15" s="56">
        <f t="shared" si="6"/>
        <v>3</v>
      </c>
    </row>
    <row r="16" spans="1:47" s="51" customFormat="1" ht="24.75" x14ac:dyDescent="0.2">
      <c r="A16" s="43" t="s">
        <v>20</v>
      </c>
      <c r="B16" s="44" t="s">
        <v>77</v>
      </c>
      <c r="C16" s="45" t="s">
        <v>103</v>
      </c>
      <c r="D16" s="46">
        <f t="shared" ref="D16:D33" si="7">SUM(E16,M16)</f>
        <v>100</v>
      </c>
      <c r="E16" s="46">
        <f t="shared" ref="E16:E33" si="8">SUM(F16:G16,L16)</f>
        <v>47</v>
      </c>
      <c r="F16" s="47">
        <f>SUM(N16,R16,V16,Z16,AD16,AH16)</f>
        <v>6</v>
      </c>
      <c r="G16" s="47">
        <f>SUM(O16,S16,W16,AA16,AE16,AI16)</f>
        <v>16</v>
      </c>
      <c r="H16" s="48">
        <v>16</v>
      </c>
      <c r="I16" s="48"/>
      <c r="J16" s="48"/>
      <c r="K16" s="48"/>
      <c r="L16" s="47">
        <f>SUM(P16,T16,X16,AB16,AF16,AJ16)</f>
        <v>25</v>
      </c>
      <c r="M16" s="46">
        <f>SUM(Q16,U16,Y16,AC16,AG16,AK16)</f>
        <v>53</v>
      </c>
      <c r="N16" s="49">
        <v>6</v>
      </c>
      <c r="O16" s="49">
        <v>16</v>
      </c>
      <c r="P16" s="49">
        <v>25</v>
      </c>
      <c r="Q16" s="49">
        <v>53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0">
        <v>4</v>
      </c>
      <c r="AM16" s="50"/>
      <c r="AN16" s="50"/>
      <c r="AO16" s="50"/>
      <c r="AP16" s="50"/>
      <c r="AQ16" s="50"/>
      <c r="AR16" s="49">
        <f t="shared" ref="AR16:AR33" si="9">E16/25</f>
        <v>1.88</v>
      </c>
      <c r="AS16" s="49"/>
      <c r="AT16" s="49"/>
      <c r="AU16" s="49"/>
    </row>
    <row r="17" spans="1:47" s="51" customFormat="1" ht="24.75" x14ac:dyDescent="0.2">
      <c r="A17" s="43" t="s">
        <v>90</v>
      </c>
      <c r="B17" s="44" t="s">
        <v>78</v>
      </c>
      <c r="C17" s="45" t="s">
        <v>79</v>
      </c>
      <c r="D17" s="46">
        <f t="shared" si="7"/>
        <v>50</v>
      </c>
      <c r="E17" s="46">
        <f t="shared" si="8"/>
        <v>24</v>
      </c>
      <c r="F17" s="47">
        <f t="shared" ref="F17:G33" si="10">SUM(N17,R17,V17,Z17,AD17,AH17)</f>
        <v>6</v>
      </c>
      <c r="G17" s="47">
        <f t="shared" si="10"/>
        <v>8</v>
      </c>
      <c r="H17" s="48">
        <v>8</v>
      </c>
      <c r="I17" s="48"/>
      <c r="J17" s="48"/>
      <c r="K17" s="48"/>
      <c r="L17" s="47">
        <f t="shared" ref="L17:M33" si="11">SUM(P17,T17,X17,AB17,AF17,AJ17)</f>
        <v>10</v>
      </c>
      <c r="M17" s="46">
        <f t="shared" si="11"/>
        <v>26</v>
      </c>
      <c r="N17" s="49">
        <v>6</v>
      </c>
      <c r="O17" s="49">
        <v>8</v>
      </c>
      <c r="P17" s="49">
        <v>10</v>
      </c>
      <c r="Q17" s="49">
        <v>26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50">
        <v>2</v>
      </c>
      <c r="AM17" s="50"/>
      <c r="AN17" s="50"/>
      <c r="AO17" s="50"/>
      <c r="AP17" s="50"/>
      <c r="AQ17" s="50"/>
      <c r="AR17" s="49">
        <f t="shared" si="9"/>
        <v>0.96</v>
      </c>
      <c r="AS17" s="49"/>
      <c r="AT17" s="49"/>
      <c r="AU17" s="49"/>
    </row>
    <row r="18" spans="1:47" s="51" customFormat="1" ht="24.75" x14ac:dyDescent="0.2">
      <c r="A18" s="43" t="s">
        <v>91</v>
      </c>
      <c r="B18" s="44" t="s">
        <v>80</v>
      </c>
      <c r="C18" s="45" t="s">
        <v>81</v>
      </c>
      <c r="D18" s="46">
        <f t="shared" si="7"/>
        <v>150</v>
      </c>
      <c r="E18" s="46">
        <f t="shared" si="8"/>
        <v>66</v>
      </c>
      <c r="F18" s="47">
        <f t="shared" si="10"/>
        <v>12</v>
      </c>
      <c r="G18" s="47">
        <f t="shared" si="10"/>
        <v>16</v>
      </c>
      <c r="H18" s="48">
        <v>16</v>
      </c>
      <c r="I18" s="48"/>
      <c r="J18" s="48"/>
      <c r="K18" s="48"/>
      <c r="L18" s="47">
        <f t="shared" si="11"/>
        <v>38</v>
      </c>
      <c r="M18" s="46">
        <f t="shared" si="11"/>
        <v>84</v>
      </c>
      <c r="N18" s="49"/>
      <c r="O18" s="49"/>
      <c r="P18" s="49"/>
      <c r="Q18" s="49"/>
      <c r="R18" s="49">
        <v>6</v>
      </c>
      <c r="S18" s="49">
        <v>8</v>
      </c>
      <c r="T18" s="49">
        <v>19</v>
      </c>
      <c r="U18" s="49">
        <v>42</v>
      </c>
      <c r="V18" s="49">
        <v>6</v>
      </c>
      <c r="W18" s="49">
        <v>8</v>
      </c>
      <c r="X18" s="49">
        <v>19</v>
      </c>
      <c r="Y18" s="49">
        <v>42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50"/>
      <c r="AM18" s="50">
        <v>3</v>
      </c>
      <c r="AN18" s="50">
        <v>3</v>
      </c>
      <c r="AO18" s="50"/>
      <c r="AP18" s="50"/>
      <c r="AQ18" s="50"/>
      <c r="AR18" s="49">
        <f t="shared" si="9"/>
        <v>2.64</v>
      </c>
      <c r="AS18" s="49"/>
      <c r="AT18" s="49"/>
      <c r="AU18" s="49"/>
    </row>
    <row r="19" spans="1:47" s="51" customFormat="1" ht="24.75" x14ac:dyDescent="0.2">
      <c r="A19" s="43" t="s">
        <v>92</v>
      </c>
      <c r="B19" s="44" t="s">
        <v>82</v>
      </c>
      <c r="C19" s="45" t="s">
        <v>85</v>
      </c>
      <c r="D19" s="46">
        <f t="shared" si="7"/>
        <v>75</v>
      </c>
      <c r="E19" s="46">
        <f t="shared" si="8"/>
        <v>37</v>
      </c>
      <c r="F19" s="47">
        <f t="shared" si="10"/>
        <v>6</v>
      </c>
      <c r="G19" s="47">
        <f t="shared" si="10"/>
        <v>16</v>
      </c>
      <c r="H19" s="48"/>
      <c r="I19" s="48">
        <v>16</v>
      </c>
      <c r="J19" s="48"/>
      <c r="K19" s="48"/>
      <c r="L19" s="47">
        <f t="shared" si="11"/>
        <v>15</v>
      </c>
      <c r="M19" s="46">
        <f t="shared" si="11"/>
        <v>38</v>
      </c>
      <c r="N19" s="49"/>
      <c r="O19" s="49"/>
      <c r="P19" s="49"/>
      <c r="Q19" s="49"/>
      <c r="R19" s="49">
        <v>6</v>
      </c>
      <c r="S19" s="49">
        <v>16</v>
      </c>
      <c r="T19" s="49">
        <v>15</v>
      </c>
      <c r="U19" s="49">
        <v>38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50"/>
      <c r="AM19" s="50">
        <v>3</v>
      </c>
      <c r="AN19" s="50"/>
      <c r="AO19" s="50"/>
      <c r="AP19" s="50"/>
      <c r="AQ19" s="50"/>
      <c r="AR19" s="49">
        <f t="shared" si="9"/>
        <v>1.48</v>
      </c>
      <c r="AS19" s="49"/>
      <c r="AT19" s="49"/>
      <c r="AU19" s="49"/>
    </row>
    <row r="20" spans="1:47" s="51" customFormat="1" ht="24.75" x14ac:dyDescent="0.2">
      <c r="A20" s="43" t="s">
        <v>93</v>
      </c>
      <c r="B20" s="44" t="s">
        <v>84</v>
      </c>
      <c r="C20" s="45" t="s">
        <v>85</v>
      </c>
      <c r="D20" s="46">
        <f t="shared" si="7"/>
        <v>50</v>
      </c>
      <c r="E20" s="46">
        <f t="shared" si="8"/>
        <v>24</v>
      </c>
      <c r="F20" s="47">
        <f t="shared" si="10"/>
        <v>6</v>
      </c>
      <c r="G20" s="47">
        <f t="shared" si="10"/>
        <v>8</v>
      </c>
      <c r="H20" s="48">
        <v>8</v>
      </c>
      <c r="I20" s="48"/>
      <c r="J20" s="48"/>
      <c r="K20" s="48"/>
      <c r="L20" s="47">
        <f t="shared" si="11"/>
        <v>10</v>
      </c>
      <c r="M20" s="46">
        <f t="shared" si="11"/>
        <v>26</v>
      </c>
      <c r="N20" s="49"/>
      <c r="O20" s="49"/>
      <c r="P20" s="49"/>
      <c r="Q20" s="49"/>
      <c r="R20" s="49">
        <v>6</v>
      </c>
      <c r="S20" s="49">
        <v>8</v>
      </c>
      <c r="T20" s="49">
        <v>10</v>
      </c>
      <c r="U20" s="49">
        <v>26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50"/>
      <c r="AM20" s="50">
        <v>2</v>
      </c>
      <c r="AN20" s="50"/>
      <c r="AO20" s="50"/>
      <c r="AP20" s="50"/>
      <c r="AQ20" s="50"/>
      <c r="AR20" s="49">
        <f t="shared" si="9"/>
        <v>0.96</v>
      </c>
      <c r="AS20" s="49"/>
      <c r="AT20" s="49"/>
      <c r="AU20" s="49"/>
    </row>
    <row r="21" spans="1:47" s="51" customFormat="1" ht="24.75" x14ac:dyDescent="0.2">
      <c r="A21" s="43" t="s">
        <v>94</v>
      </c>
      <c r="B21" s="44" t="s">
        <v>86</v>
      </c>
      <c r="C21" s="45" t="s">
        <v>87</v>
      </c>
      <c r="D21" s="46">
        <f t="shared" si="7"/>
        <v>75</v>
      </c>
      <c r="E21" s="46">
        <f t="shared" si="8"/>
        <v>34</v>
      </c>
      <c r="F21" s="47">
        <f t="shared" si="10"/>
        <v>6</v>
      </c>
      <c r="G21" s="47">
        <f t="shared" si="10"/>
        <v>8</v>
      </c>
      <c r="H21" s="48">
        <v>8</v>
      </c>
      <c r="I21" s="48"/>
      <c r="J21" s="48"/>
      <c r="K21" s="48"/>
      <c r="L21" s="47">
        <f t="shared" si="11"/>
        <v>20</v>
      </c>
      <c r="M21" s="46">
        <f t="shared" si="11"/>
        <v>41</v>
      </c>
      <c r="N21" s="49"/>
      <c r="O21" s="49"/>
      <c r="P21" s="49"/>
      <c r="Q21" s="49"/>
      <c r="R21" s="49"/>
      <c r="S21" s="49"/>
      <c r="T21" s="49"/>
      <c r="U21" s="49"/>
      <c r="V21" s="49">
        <v>6</v>
      </c>
      <c r="W21" s="49">
        <v>8</v>
      </c>
      <c r="X21" s="49">
        <v>20</v>
      </c>
      <c r="Y21" s="49">
        <v>41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50"/>
      <c r="AN21" s="50">
        <v>3</v>
      </c>
      <c r="AO21" s="50"/>
      <c r="AP21" s="50"/>
      <c r="AQ21" s="50"/>
      <c r="AR21" s="49">
        <f t="shared" si="9"/>
        <v>1.36</v>
      </c>
      <c r="AS21" s="49"/>
      <c r="AT21" s="49"/>
      <c r="AU21" s="49"/>
    </row>
    <row r="22" spans="1:47" s="51" customFormat="1" ht="24.75" x14ac:dyDescent="0.2">
      <c r="A22" s="43" t="s">
        <v>95</v>
      </c>
      <c r="B22" s="44" t="s">
        <v>88</v>
      </c>
      <c r="C22" s="45" t="s">
        <v>89</v>
      </c>
      <c r="D22" s="46">
        <f t="shared" si="7"/>
        <v>50</v>
      </c>
      <c r="E22" s="46">
        <f t="shared" si="8"/>
        <v>30</v>
      </c>
      <c r="F22" s="47">
        <f t="shared" si="10"/>
        <v>6</v>
      </c>
      <c r="G22" s="47">
        <f t="shared" si="10"/>
        <v>8</v>
      </c>
      <c r="H22" s="48">
        <v>8</v>
      </c>
      <c r="I22" s="48"/>
      <c r="J22" s="48"/>
      <c r="K22" s="48"/>
      <c r="L22" s="47">
        <f t="shared" si="11"/>
        <v>16</v>
      </c>
      <c r="M22" s="46">
        <f t="shared" si="11"/>
        <v>20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>
        <v>6</v>
      </c>
      <c r="AA22" s="49">
        <v>8</v>
      </c>
      <c r="AB22" s="49">
        <v>16</v>
      </c>
      <c r="AC22" s="49">
        <v>20</v>
      </c>
      <c r="AD22" s="49"/>
      <c r="AE22" s="49"/>
      <c r="AF22" s="49"/>
      <c r="AG22" s="49"/>
      <c r="AH22" s="49"/>
      <c r="AI22" s="49"/>
      <c r="AJ22" s="49"/>
      <c r="AK22" s="49"/>
      <c r="AL22" s="50"/>
      <c r="AM22" s="50"/>
      <c r="AN22" s="50"/>
      <c r="AO22" s="50">
        <v>2</v>
      </c>
      <c r="AP22" s="50"/>
      <c r="AQ22" s="50"/>
      <c r="AR22" s="49">
        <f t="shared" si="9"/>
        <v>1.2</v>
      </c>
      <c r="AS22" s="49"/>
      <c r="AT22" s="49"/>
      <c r="AU22" s="49"/>
    </row>
    <row r="23" spans="1:47" s="51" customFormat="1" ht="24.75" x14ac:dyDescent="0.2">
      <c r="A23" s="43" t="s">
        <v>96</v>
      </c>
      <c r="B23" s="44" t="s">
        <v>100</v>
      </c>
      <c r="C23" s="45" t="s">
        <v>79</v>
      </c>
      <c r="D23" s="46">
        <f t="shared" si="7"/>
        <v>50</v>
      </c>
      <c r="E23" s="46">
        <f t="shared" si="8"/>
        <v>23</v>
      </c>
      <c r="F23" s="47">
        <f t="shared" si="10"/>
        <v>0</v>
      </c>
      <c r="G23" s="47">
        <f t="shared" si="10"/>
        <v>8</v>
      </c>
      <c r="H23" s="48"/>
      <c r="I23" s="48">
        <v>8</v>
      </c>
      <c r="J23" s="48"/>
      <c r="K23" s="48"/>
      <c r="L23" s="47">
        <f t="shared" si="11"/>
        <v>15</v>
      </c>
      <c r="M23" s="46">
        <f t="shared" si="11"/>
        <v>27</v>
      </c>
      <c r="N23" s="49"/>
      <c r="O23" s="49">
        <v>8</v>
      </c>
      <c r="P23" s="49">
        <v>15</v>
      </c>
      <c r="Q23" s="49">
        <v>27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50">
        <v>2</v>
      </c>
      <c r="AM23" s="50"/>
      <c r="AN23" s="50"/>
      <c r="AO23" s="50"/>
      <c r="AP23" s="50"/>
      <c r="AQ23" s="50"/>
      <c r="AR23" s="49">
        <f t="shared" si="9"/>
        <v>0.92</v>
      </c>
      <c r="AS23" s="49"/>
      <c r="AT23" s="49"/>
      <c r="AU23" s="49"/>
    </row>
    <row r="24" spans="1:47" s="51" customFormat="1" ht="24.75" x14ac:dyDescent="0.2">
      <c r="A24" s="43" t="s">
        <v>97</v>
      </c>
      <c r="B24" s="44" t="s">
        <v>101</v>
      </c>
      <c r="C24" s="45" t="s">
        <v>81</v>
      </c>
      <c r="D24" s="46">
        <f t="shared" si="7"/>
        <v>75</v>
      </c>
      <c r="E24" s="46">
        <f t="shared" si="8"/>
        <v>42</v>
      </c>
      <c r="F24" s="47">
        <f t="shared" si="10"/>
        <v>6</v>
      </c>
      <c r="G24" s="47">
        <f t="shared" si="10"/>
        <v>16</v>
      </c>
      <c r="H24" s="48">
        <v>16</v>
      </c>
      <c r="I24" s="48"/>
      <c r="J24" s="48"/>
      <c r="K24" s="48"/>
      <c r="L24" s="47">
        <f t="shared" si="11"/>
        <v>20</v>
      </c>
      <c r="M24" s="46">
        <f t="shared" si="11"/>
        <v>33</v>
      </c>
      <c r="N24" s="49"/>
      <c r="O24" s="49"/>
      <c r="P24" s="49"/>
      <c r="Q24" s="49"/>
      <c r="R24" s="49"/>
      <c r="S24" s="49"/>
      <c r="T24" s="49"/>
      <c r="U24" s="49"/>
      <c r="V24" s="49">
        <v>6</v>
      </c>
      <c r="W24" s="49">
        <v>16</v>
      </c>
      <c r="X24" s="49">
        <v>20</v>
      </c>
      <c r="Y24" s="49">
        <v>33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50"/>
      <c r="AM24" s="50"/>
      <c r="AN24" s="50">
        <v>3</v>
      </c>
      <c r="AO24" s="50"/>
      <c r="AP24" s="50"/>
      <c r="AQ24" s="50"/>
      <c r="AR24" s="49">
        <f t="shared" si="9"/>
        <v>1.68</v>
      </c>
      <c r="AS24" s="49"/>
      <c r="AT24" s="49">
        <f>SUM(AL24:AQ24)</f>
        <v>3</v>
      </c>
      <c r="AU24" s="49"/>
    </row>
    <row r="25" spans="1:47" s="51" customFormat="1" ht="74.25" x14ac:dyDescent="0.2">
      <c r="A25" s="45" t="s">
        <v>270</v>
      </c>
      <c r="B25" s="44" t="s">
        <v>272</v>
      </c>
      <c r="C25" s="45" t="s">
        <v>74</v>
      </c>
      <c r="D25" s="46">
        <f t="shared" si="7"/>
        <v>75</v>
      </c>
      <c r="E25" s="46">
        <f t="shared" si="8"/>
        <v>36</v>
      </c>
      <c r="F25" s="47">
        <f t="shared" si="10"/>
        <v>0</v>
      </c>
      <c r="G25" s="47">
        <f t="shared" si="10"/>
        <v>16</v>
      </c>
      <c r="H25" s="48">
        <v>16</v>
      </c>
      <c r="I25" s="48"/>
      <c r="J25" s="48"/>
      <c r="K25" s="48"/>
      <c r="L25" s="47">
        <f t="shared" si="11"/>
        <v>20</v>
      </c>
      <c r="M25" s="46">
        <f t="shared" si="11"/>
        <v>39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>
        <v>16</v>
      </c>
      <c r="AB25" s="49">
        <v>20</v>
      </c>
      <c r="AC25" s="49">
        <v>39</v>
      </c>
      <c r="AD25" s="49"/>
      <c r="AE25" s="49"/>
      <c r="AF25" s="49"/>
      <c r="AG25" s="49"/>
      <c r="AH25" s="49"/>
      <c r="AI25" s="49"/>
      <c r="AJ25" s="49"/>
      <c r="AK25" s="49"/>
      <c r="AL25" s="50"/>
      <c r="AM25" s="50"/>
      <c r="AN25" s="50"/>
      <c r="AO25" s="50">
        <v>3</v>
      </c>
      <c r="AP25" s="50"/>
      <c r="AQ25" s="50"/>
      <c r="AR25" s="49">
        <f t="shared" si="9"/>
        <v>1.44</v>
      </c>
      <c r="AS25" s="49"/>
      <c r="AT25" s="49"/>
      <c r="AU25" s="49">
        <f>SUM(AL25:AQ25)</f>
        <v>3</v>
      </c>
    </row>
    <row r="26" spans="1:47" s="51" customFormat="1" ht="24.75" x14ac:dyDescent="0.2">
      <c r="A26" s="70" t="s">
        <v>98</v>
      </c>
      <c r="B26" s="44" t="s">
        <v>102</v>
      </c>
      <c r="C26" s="45" t="s">
        <v>103</v>
      </c>
      <c r="D26" s="46">
        <f t="shared" si="7"/>
        <v>50</v>
      </c>
      <c r="E26" s="46">
        <f t="shared" si="8"/>
        <v>24</v>
      </c>
      <c r="F26" s="47">
        <f t="shared" si="10"/>
        <v>6</v>
      </c>
      <c r="G26" s="47">
        <f t="shared" si="10"/>
        <v>8</v>
      </c>
      <c r="H26" s="48">
        <v>8</v>
      </c>
      <c r="I26" s="48"/>
      <c r="J26" s="48"/>
      <c r="K26" s="48"/>
      <c r="L26" s="47">
        <f t="shared" si="11"/>
        <v>10</v>
      </c>
      <c r="M26" s="46">
        <f t="shared" si="11"/>
        <v>26</v>
      </c>
      <c r="N26" s="49">
        <v>6</v>
      </c>
      <c r="O26" s="49">
        <v>8</v>
      </c>
      <c r="P26" s="49">
        <v>10</v>
      </c>
      <c r="Q26" s="49">
        <v>26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50">
        <v>2</v>
      </c>
      <c r="AM26" s="50"/>
      <c r="AN26" s="50"/>
      <c r="AO26" s="50"/>
      <c r="AP26" s="50"/>
      <c r="AQ26" s="50"/>
      <c r="AR26" s="49">
        <f t="shared" si="9"/>
        <v>0.96</v>
      </c>
      <c r="AS26" s="49"/>
      <c r="AT26" s="49">
        <f>SUM(AL26:AQ26)</f>
        <v>2</v>
      </c>
      <c r="AU26" s="49"/>
    </row>
    <row r="27" spans="1:47" s="51" customFormat="1" ht="24.75" x14ac:dyDescent="0.2">
      <c r="A27" s="43" t="s">
        <v>99</v>
      </c>
      <c r="B27" s="44" t="s">
        <v>104</v>
      </c>
      <c r="C27" s="45" t="s">
        <v>85</v>
      </c>
      <c r="D27" s="46">
        <f t="shared" si="7"/>
        <v>50</v>
      </c>
      <c r="E27" s="46">
        <f t="shared" si="8"/>
        <v>24</v>
      </c>
      <c r="F27" s="47">
        <f t="shared" si="10"/>
        <v>6</v>
      </c>
      <c r="G27" s="47">
        <f t="shared" si="10"/>
        <v>8</v>
      </c>
      <c r="H27" s="48">
        <v>8</v>
      </c>
      <c r="I27" s="48"/>
      <c r="J27" s="48"/>
      <c r="K27" s="48"/>
      <c r="L27" s="47">
        <f t="shared" si="11"/>
        <v>10</v>
      </c>
      <c r="M27" s="46">
        <f t="shared" si="11"/>
        <v>26</v>
      </c>
      <c r="N27" s="49"/>
      <c r="O27" s="49"/>
      <c r="P27" s="49"/>
      <c r="Q27" s="49"/>
      <c r="R27" s="49">
        <v>6</v>
      </c>
      <c r="S27" s="49">
        <v>8</v>
      </c>
      <c r="T27" s="49">
        <v>10</v>
      </c>
      <c r="U27" s="49">
        <v>26</v>
      </c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  <c r="AM27" s="50">
        <v>2</v>
      </c>
      <c r="AN27" s="50"/>
      <c r="AO27" s="50"/>
      <c r="AP27" s="50"/>
      <c r="AQ27" s="50"/>
      <c r="AR27" s="49">
        <f t="shared" si="9"/>
        <v>0.96</v>
      </c>
      <c r="AS27" s="49"/>
      <c r="AT27" s="49">
        <f>SUM(AL27:AQ27)</f>
        <v>2</v>
      </c>
      <c r="AU27" s="49"/>
    </row>
    <row r="28" spans="1:47" s="51" customFormat="1" ht="24.75" x14ac:dyDescent="0.2">
      <c r="A28" s="43" t="s">
        <v>253</v>
      </c>
      <c r="B28" s="44" t="s">
        <v>105</v>
      </c>
      <c r="C28" s="45" t="s">
        <v>87</v>
      </c>
      <c r="D28" s="46">
        <f t="shared" si="7"/>
        <v>75</v>
      </c>
      <c r="E28" s="46">
        <f t="shared" si="8"/>
        <v>50</v>
      </c>
      <c r="F28" s="47">
        <f t="shared" si="10"/>
        <v>8</v>
      </c>
      <c r="G28" s="47">
        <f t="shared" si="10"/>
        <v>20</v>
      </c>
      <c r="H28" s="48">
        <v>10</v>
      </c>
      <c r="I28" s="48"/>
      <c r="J28" s="48">
        <v>10</v>
      </c>
      <c r="K28" s="48"/>
      <c r="L28" s="47">
        <f t="shared" si="11"/>
        <v>22</v>
      </c>
      <c r="M28" s="46">
        <f t="shared" si="11"/>
        <v>25</v>
      </c>
      <c r="N28" s="49"/>
      <c r="O28" s="49"/>
      <c r="P28" s="49"/>
      <c r="Q28" s="49"/>
      <c r="R28" s="49"/>
      <c r="S28" s="49"/>
      <c r="T28" s="49"/>
      <c r="U28" s="49"/>
      <c r="V28" s="49">
        <v>8</v>
      </c>
      <c r="W28" s="49">
        <v>20</v>
      </c>
      <c r="X28" s="49">
        <v>22</v>
      </c>
      <c r="Y28" s="49">
        <v>25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50"/>
      <c r="AM28" s="50"/>
      <c r="AN28" s="50">
        <v>3</v>
      </c>
      <c r="AO28" s="50"/>
      <c r="AP28" s="50"/>
      <c r="AQ28" s="50"/>
      <c r="AR28" s="49">
        <f t="shared" si="9"/>
        <v>2</v>
      </c>
      <c r="AS28" s="49"/>
      <c r="AT28" s="49"/>
      <c r="AU28" s="49"/>
    </row>
    <row r="29" spans="1:47" s="51" customFormat="1" ht="24.75" x14ac:dyDescent="0.2">
      <c r="A29" s="43" t="s">
        <v>254</v>
      </c>
      <c r="B29" s="44" t="s">
        <v>106</v>
      </c>
      <c r="C29" s="45" t="s">
        <v>83</v>
      </c>
      <c r="D29" s="46">
        <f t="shared" si="7"/>
        <v>75</v>
      </c>
      <c r="E29" s="46">
        <f t="shared" si="8"/>
        <v>37</v>
      </c>
      <c r="F29" s="47">
        <f t="shared" si="10"/>
        <v>6</v>
      </c>
      <c r="G29" s="47">
        <f t="shared" si="10"/>
        <v>16</v>
      </c>
      <c r="H29" s="48">
        <v>16</v>
      </c>
      <c r="I29" s="48"/>
      <c r="J29" s="48"/>
      <c r="K29" s="48"/>
      <c r="L29" s="47">
        <f t="shared" si="11"/>
        <v>15</v>
      </c>
      <c r="M29" s="46">
        <f t="shared" si="11"/>
        <v>38</v>
      </c>
      <c r="N29" s="49"/>
      <c r="O29" s="49"/>
      <c r="P29" s="49"/>
      <c r="Q29" s="49"/>
      <c r="R29" s="49">
        <v>6</v>
      </c>
      <c r="S29" s="49">
        <v>16</v>
      </c>
      <c r="T29" s="49">
        <v>15</v>
      </c>
      <c r="U29" s="49">
        <v>38</v>
      </c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50"/>
      <c r="AM29" s="50">
        <v>3</v>
      </c>
      <c r="AN29" s="50"/>
      <c r="AO29" s="50"/>
      <c r="AP29" s="50"/>
      <c r="AQ29" s="50"/>
      <c r="AR29" s="49">
        <f t="shared" si="9"/>
        <v>1.48</v>
      </c>
      <c r="AS29" s="49"/>
      <c r="AT29" s="49"/>
      <c r="AU29" s="49"/>
    </row>
    <row r="30" spans="1:47" s="51" customFormat="1" ht="24.75" x14ac:dyDescent="0.2">
      <c r="A30" s="43" t="s">
        <v>255</v>
      </c>
      <c r="B30" s="44" t="s">
        <v>107</v>
      </c>
      <c r="C30" s="45" t="s">
        <v>103</v>
      </c>
      <c r="D30" s="46">
        <f t="shared" si="7"/>
        <v>75</v>
      </c>
      <c r="E30" s="46">
        <f t="shared" si="8"/>
        <v>34</v>
      </c>
      <c r="F30" s="47">
        <f t="shared" si="10"/>
        <v>6</v>
      </c>
      <c r="G30" s="47">
        <f t="shared" si="10"/>
        <v>8</v>
      </c>
      <c r="H30" s="48">
        <v>8</v>
      </c>
      <c r="I30" s="48"/>
      <c r="J30" s="48"/>
      <c r="K30" s="48"/>
      <c r="L30" s="47">
        <f t="shared" si="11"/>
        <v>20</v>
      </c>
      <c r="M30" s="46">
        <f t="shared" si="11"/>
        <v>41</v>
      </c>
      <c r="N30" s="49">
        <v>6</v>
      </c>
      <c r="O30" s="49">
        <v>8</v>
      </c>
      <c r="P30" s="49">
        <v>20</v>
      </c>
      <c r="Q30" s="49">
        <v>41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50">
        <v>3</v>
      </c>
      <c r="AM30" s="50"/>
      <c r="AN30" s="50"/>
      <c r="AO30" s="50"/>
      <c r="AP30" s="50"/>
      <c r="AQ30" s="50"/>
      <c r="AR30" s="49">
        <f t="shared" si="9"/>
        <v>1.36</v>
      </c>
      <c r="AS30" s="49"/>
      <c r="AT30" s="49"/>
      <c r="AU30" s="49"/>
    </row>
    <row r="31" spans="1:47" s="51" customFormat="1" ht="24.75" x14ac:dyDescent="0.2">
      <c r="A31" s="43" t="s">
        <v>256</v>
      </c>
      <c r="B31" s="44" t="s">
        <v>108</v>
      </c>
      <c r="C31" s="45" t="s">
        <v>79</v>
      </c>
      <c r="D31" s="46">
        <f t="shared" si="7"/>
        <v>50</v>
      </c>
      <c r="E31" s="46">
        <f t="shared" si="8"/>
        <v>24</v>
      </c>
      <c r="F31" s="47">
        <f t="shared" si="10"/>
        <v>6</v>
      </c>
      <c r="G31" s="47">
        <f t="shared" si="10"/>
        <v>8</v>
      </c>
      <c r="H31" s="48">
        <v>8</v>
      </c>
      <c r="I31" s="48"/>
      <c r="J31" s="48"/>
      <c r="K31" s="48"/>
      <c r="L31" s="47">
        <f t="shared" si="11"/>
        <v>10</v>
      </c>
      <c r="M31" s="46">
        <f t="shared" si="11"/>
        <v>26</v>
      </c>
      <c r="N31" s="49">
        <v>6</v>
      </c>
      <c r="O31" s="49">
        <v>8</v>
      </c>
      <c r="P31" s="49">
        <v>10</v>
      </c>
      <c r="Q31" s="49">
        <v>26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50">
        <v>2</v>
      </c>
      <c r="AM31" s="50"/>
      <c r="AN31" s="50"/>
      <c r="AO31" s="50"/>
      <c r="AP31" s="50"/>
      <c r="AQ31" s="50"/>
      <c r="AR31" s="49">
        <f t="shared" si="9"/>
        <v>0.96</v>
      </c>
      <c r="AS31" s="49"/>
      <c r="AT31" s="49"/>
      <c r="AU31" s="49"/>
    </row>
    <row r="32" spans="1:47" s="51" customFormat="1" ht="24.75" x14ac:dyDescent="0.2">
      <c r="A32" s="43" t="s">
        <v>257</v>
      </c>
      <c r="B32" s="44" t="s">
        <v>109</v>
      </c>
      <c r="C32" s="45" t="s">
        <v>81</v>
      </c>
      <c r="D32" s="46">
        <f t="shared" si="7"/>
        <v>100</v>
      </c>
      <c r="E32" s="46">
        <f t="shared" si="8"/>
        <v>54</v>
      </c>
      <c r="F32" s="47">
        <f t="shared" si="10"/>
        <v>10</v>
      </c>
      <c r="G32" s="47">
        <f t="shared" si="10"/>
        <v>24</v>
      </c>
      <c r="H32" s="48"/>
      <c r="I32" s="48">
        <v>24</v>
      </c>
      <c r="J32" s="48"/>
      <c r="K32" s="48"/>
      <c r="L32" s="47">
        <f t="shared" si="11"/>
        <v>20</v>
      </c>
      <c r="M32" s="46">
        <f t="shared" si="11"/>
        <v>46</v>
      </c>
      <c r="N32" s="49"/>
      <c r="O32" s="49"/>
      <c r="P32" s="49"/>
      <c r="Q32" s="49"/>
      <c r="R32" s="49"/>
      <c r="S32" s="49"/>
      <c r="T32" s="49"/>
      <c r="U32" s="49"/>
      <c r="V32" s="49">
        <v>10</v>
      </c>
      <c r="W32" s="49">
        <v>24</v>
      </c>
      <c r="X32" s="49">
        <v>20</v>
      </c>
      <c r="Y32" s="49">
        <v>46</v>
      </c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50"/>
      <c r="AM32" s="50"/>
      <c r="AN32" s="50">
        <v>4</v>
      </c>
      <c r="AO32" s="50"/>
      <c r="AP32" s="50"/>
      <c r="AQ32" s="50"/>
      <c r="AR32" s="49">
        <f t="shared" si="9"/>
        <v>2.16</v>
      </c>
      <c r="AS32" s="49"/>
      <c r="AT32" s="49"/>
      <c r="AU32" s="49"/>
    </row>
    <row r="33" spans="1:48" s="58" customFormat="1" ht="24.75" x14ac:dyDescent="0.2">
      <c r="A33" s="43" t="s">
        <v>258</v>
      </c>
      <c r="B33" s="44" t="s">
        <v>110</v>
      </c>
      <c r="C33" s="45" t="s">
        <v>89</v>
      </c>
      <c r="D33" s="46">
        <f t="shared" si="7"/>
        <v>150</v>
      </c>
      <c r="E33" s="46">
        <f t="shared" si="8"/>
        <v>58</v>
      </c>
      <c r="F33" s="47">
        <f t="shared" si="10"/>
        <v>12</v>
      </c>
      <c r="G33" s="47">
        <f t="shared" si="10"/>
        <v>16</v>
      </c>
      <c r="H33" s="48">
        <v>16</v>
      </c>
      <c r="I33" s="48"/>
      <c r="J33" s="48"/>
      <c r="K33" s="48"/>
      <c r="L33" s="47">
        <f t="shared" si="11"/>
        <v>30</v>
      </c>
      <c r="M33" s="46">
        <f t="shared" si="11"/>
        <v>92</v>
      </c>
      <c r="N33" s="49"/>
      <c r="O33" s="49"/>
      <c r="P33" s="49"/>
      <c r="Q33" s="49"/>
      <c r="R33" s="49"/>
      <c r="S33" s="49"/>
      <c r="T33" s="49"/>
      <c r="U33" s="49"/>
      <c r="V33" s="49">
        <v>6</v>
      </c>
      <c r="W33" s="49">
        <v>8</v>
      </c>
      <c r="X33" s="49">
        <v>15</v>
      </c>
      <c r="Y33" s="49">
        <v>46</v>
      </c>
      <c r="Z33" s="49">
        <v>6</v>
      </c>
      <c r="AA33" s="49">
        <v>8</v>
      </c>
      <c r="AB33" s="49">
        <v>15</v>
      </c>
      <c r="AC33" s="49">
        <v>46</v>
      </c>
      <c r="AD33" s="49"/>
      <c r="AE33" s="49"/>
      <c r="AF33" s="49"/>
      <c r="AG33" s="49"/>
      <c r="AH33" s="49"/>
      <c r="AI33" s="49"/>
      <c r="AJ33" s="49"/>
      <c r="AK33" s="49"/>
      <c r="AL33" s="50"/>
      <c r="AM33" s="50"/>
      <c r="AN33" s="50">
        <v>3</v>
      </c>
      <c r="AO33" s="50">
        <v>3</v>
      </c>
      <c r="AP33" s="50"/>
      <c r="AQ33" s="50"/>
      <c r="AR33" s="49">
        <f t="shared" si="9"/>
        <v>2.3199999999999998</v>
      </c>
      <c r="AS33" s="49"/>
      <c r="AT33" s="49"/>
      <c r="AU33" s="49"/>
      <c r="AV33" s="51"/>
    </row>
    <row r="34" spans="1:48" s="51" customFormat="1" ht="24.75" x14ac:dyDescent="0.2">
      <c r="A34" s="53" t="s">
        <v>19</v>
      </c>
      <c r="B34" s="54" t="s">
        <v>31</v>
      </c>
      <c r="C34" s="53"/>
      <c r="D34" s="55">
        <f>SUM(D35:D45)</f>
        <v>1475</v>
      </c>
      <c r="E34" s="55">
        <f t="shared" ref="E34:AK34" si="12">SUM(E35:E45)</f>
        <v>700</v>
      </c>
      <c r="F34" s="55">
        <f t="shared" si="12"/>
        <v>120</v>
      </c>
      <c r="G34" s="55">
        <f t="shared" si="12"/>
        <v>305</v>
      </c>
      <c r="H34" s="55">
        <f t="shared" si="12"/>
        <v>64</v>
      </c>
      <c r="I34" s="55">
        <f t="shared" si="12"/>
        <v>207</v>
      </c>
      <c r="J34" s="55">
        <f t="shared" si="12"/>
        <v>34</v>
      </c>
      <c r="K34" s="55">
        <f t="shared" si="12"/>
        <v>0</v>
      </c>
      <c r="L34" s="55">
        <f t="shared" si="12"/>
        <v>275</v>
      </c>
      <c r="M34" s="55">
        <f t="shared" si="12"/>
        <v>691</v>
      </c>
      <c r="N34" s="55">
        <f t="shared" si="12"/>
        <v>32</v>
      </c>
      <c r="O34" s="55">
        <f t="shared" si="12"/>
        <v>56</v>
      </c>
      <c r="P34" s="55">
        <f t="shared" si="12"/>
        <v>51</v>
      </c>
      <c r="Q34" s="55">
        <f t="shared" si="12"/>
        <v>136</v>
      </c>
      <c r="R34" s="55">
        <f t="shared" si="12"/>
        <v>40</v>
      </c>
      <c r="S34" s="55">
        <f t="shared" si="12"/>
        <v>57</v>
      </c>
      <c r="T34" s="55">
        <f t="shared" si="12"/>
        <v>60</v>
      </c>
      <c r="U34" s="55">
        <f t="shared" si="12"/>
        <v>143</v>
      </c>
      <c r="V34" s="55">
        <f t="shared" si="12"/>
        <v>16</v>
      </c>
      <c r="W34" s="55">
        <f t="shared" si="12"/>
        <v>36</v>
      </c>
      <c r="X34" s="55">
        <f t="shared" si="12"/>
        <v>25</v>
      </c>
      <c r="Y34" s="55">
        <f t="shared" si="12"/>
        <v>76</v>
      </c>
      <c r="Z34" s="55">
        <f t="shared" si="12"/>
        <v>16</v>
      </c>
      <c r="AA34" s="55">
        <f t="shared" si="12"/>
        <v>41</v>
      </c>
      <c r="AB34" s="55">
        <f t="shared" si="12"/>
        <v>46</v>
      </c>
      <c r="AC34" s="55">
        <f t="shared" si="12"/>
        <v>69</v>
      </c>
      <c r="AD34" s="55">
        <f t="shared" si="12"/>
        <v>8</v>
      </c>
      <c r="AE34" s="55">
        <f t="shared" si="12"/>
        <v>55</v>
      </c>
      <c r="AF34" s="55">
        <f t="shared" si="12"/>
        <v>45</v>
      </c>
      <c r="AG34" s="55">
        <f t="shared" si="12"/>
        <v>103</v>
      </c>
      <c r="AH34" s="55">
        <f t="shared" si="12"/>
        <v>8</v>
      </c>
      <c r="AI34" s="55">
        <f t="shared" si="12"/>
        <v>60</v>
      </c>
      <c r="AJ34" s="55">
        <f t="shared" si="12"/>
        <v>48</v>
      </c>
      <c r="AK34" s="55">
        <f t="shared" si="12"/>
        <v>164</v>
      </c>
      <c r="AL34" s="55">
        <f>SUM(AL35:AL45)</f>
        <v>11</v>
      </c>
      <c r="AM34" s="55">
        <f t="shared" ref="AM34:AQ34" si="13">SUM(AM35:AM45)</f>
        <v>12</v>
      </c>
      <c r="AN34" s="55">
        <f t="shared" si="13"/>
        <v>6</v>
      </c>
      <c r="AO34" s="55">
        <f t="shared" si="13"/>
        <v>7</v>
      </c>
      <c r="AP34" s="55">
        <f t="shared" si="13"/>
        <v>9</v>
      </c>
      <c r="AQ34" s="55">
        <f t="shared" si="13"/>
        <v>12</v>
      </c>
      <c r="AR34" s="55">
        <f>SUM(AR35:AR45)</f>
        <v>28.000000000000007</v>
      </c>
      <c r="AS34" s="55">
        <f t="shared" ref="AS34:AU34" si="14">SUM(AS35:AS45)</f>
        <v>57</v>
      </c>
      <c r="AT34" s="55">
        <f t="shared" si="14"/>
        <v>0</v>
      </c>
      <c r="AU34" s="55">
        <f t="shared" si="14"/>
        <v>10</v>
      </c>
    </row>
    <row r="35" spans="1:48" s="51" customFormat="1" ht="24.75" x14ac:dyDescent="0.2">
      <c r="A35" s="43" t="s">
        <v>259</v>
      </c>
      <c r="B35" s="44" t="s">
        <v>248</v>
      </c>
      <c r="C35" s="45" t="s">
        <v>130</v>
      </c>
      <c r="D35" s="46">
        <f>SUM(E33,M33)</f>
        <v>150</v>
      </c>
      <c r="E35" s="46">
        <f t="shared" ref="E35:E45" si="15">SUM(F35:G35,L35)</f>
        <v>46</v>
      </c>
      <c r="F35" s="47">
        <f>SUM(N35,R35,V35,Z35,AD35,AH35)</f>
        <v>0</v>
      </c>
      <c r="G35" s="47">
        <f>SUM(O35,S35,W35,AA35,AE35,AI35)</f>
        <v>36</v>
      </c>
      <c r="H35" s="48"/>
      <c r="I35" s="48">
        <v>36</v>
      </c>
      <c r="J35" s="48"/>
      <c r="K35" s="48"/>
      <c r="L35" s="47">
        <f>SUM(P35,T35,X35,AB35,AF35,AJ35)</f>
        <v>10</v>
      </c>
      <c r="M35" s="46">
        <f>SUM(Q35,U35,Y35,AC35,AG35,AK35)</f>
        <v>20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>
        <v>18</v>
      </c>
      <c r="AF35" s="49">
        <v>5</v>
      </c>
      <c r="AG35" s="49">
        <v>10</v>
      </c>
      <c r="AH35" s="49"/>
      <c r="AI35" s="49">
        <v>18</v>
      </c>
      <c r="AJ35" s="49">
        <v>5</v>
      </c>
      <c r="AK35" s="49">
        <v>10</v>
      </c>
      <c r="AL35" s="50"/>
      <c r="AM35" s="50"/>
      <c r="AN35" s="50"/>
      <c r="AO35" s="50"/>
      <c r="AP35" s="50">
        <v>2</v>
      </c>
      <c r="AQ35" s="50">
        <v>2</v>
      </c>
      <c r="AR35" s="49">
        <f t="shared" ref="AR35:AR45" si="16">E35/25</f>
        <v>1.84</v>
      </c>
      <c r="AS35" s="49">
        <f>SUM(AL35:AQ35)</f>
        <v>4</v>
      </c>
      <c r="AT35" s="49"/>
      <c r="AU35" s="49"/>
    </row>
    <row r="36" spans="1:48" s="51" customFormat="1" ht="24.75" x14ac:dyDescent="0.2">
      <c r="A36" s="43" t="s">
        <v>260</v>
      </c>
      <c r="B36" s="44" t="s">
        <v>111</v>
      </c>
      <c r="C36" s="45" t="s">
        <v>83</v>
      </c>
      <c r="D36" s="46">
        <f t="shared" ref="D36:D45" si="17">SUM(E36,M36)</f>
        <v>100</v>
      </c>
      <c r="E36" s="46">
        <f t="shared" si="15"/>
        <v>44</v>
      </c>
      <c r="F36" s="47">
        <f>SUM(N36,R36,V36,Z36,AD36,AH36)</f>
        <v>8</v>
      </c>
      <c r="G36" s="47">
        <f>SUM(O36,S36,W36,AA36,AE36,AI36)</f>
        <v>16</v>
      </c>
      <c r="H36" s="48"/>
      <c r="I36" s="48">
        <v>16</v>
      </c>
      <c r="J36" s="48"/>
      <c r="K36" s="48"/>
      <c r="L36" s="47">
        <f>SUM(P36,T36,X36,AB36,AF36,AJ36)</f>
        <v>20</v>
      </c>
      <c r="M36" s="46">
        <f>SUM(Q36,U36,Y36,AC36,AG36,AK36)</f>
        <v>56</v>
      </c>
      <c r="N36" s="49"/>
      <c r="O36" s="49"/>
      <c r="P36" s="49"/>
      <c r="Q36" s="49"/>
      <c r="R36" s="49">
        <v>8</v>
      </c>
      <c r="S36" s="49">
        <v>16</v>
      </c>
      <c r="T36" s="49">
        <v>20</v>
      </c>
      <c r="U36" s="49">
        <v>56</v>
      </c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50"/>
      <c r="AM36" s="50">
        <v>4</v>
      </c>
      <c r="AN36" s="50"/>
      <c r="AO36" s="50"/>
      <c r="AP36" s="50"/>
      <c r="AQ36" s="50"/>
      <c r="AR36" s="49">
        <f t="shared" si="16"/>
        <v>1.76</v>
      </c>
      <c r="AS36" s="49">
        <f>SUM(AL36:AQ36)</f>
        <v>4</v>
      </c>
      <c r="AT36" s="49"/>
      <c r="AU36" s="49"/>
    </row>
    <row r="37" spans="1:48" s="51" customFormat="1" ht="24.75" x14ac:dyDescent="0.2">
      <c r="A37" s="43" t="s">
        <v>261</v>
      </c>
      <c r="B37" s="44" t="s">
        <v>112</v>
      </c>
      <c r="C37" s="45" t="s">
        <v>89</v>
      </c>
      <c r="D37" s="46">
        <f t="shared" si="17"/>
        <v>175</v>
      </c>
      <c r="E37" s="46">
        <f t="shared" si="15"/>
        <v>111</v>
      </c>
      <c r="F37" s="47">
        <f t="shared" ref="F37:G45" si="18">SUM(N37,R37,V37,Z37,AD37,AH37)</f>
        <v>16</v>
      </c>
      <c r="G37" s="47">
        <f>SUM(O37,S37,W37,AA37,AE37,AI37)</f>
        <v>45</v>
      </c>
      <c r="H37" s="48"/>
      <c r="I37" s="48">
        <v>45</v>
      </c>
      <c r="J37" s="48"/>
      <c r="K37" s="48"/>
      <c r="L37" s="47">
        <f t="shared" ref="L37:M45" si="19">SUM(P37,T37,X37,AB37,AF37,AJ37)</f>
        <v>50</v>
      </c>
      <c r="M37" s="46">
        <f t="shared" si="19"/>
        <v>64</v>
      </c>
      <c r="N37" s="49"/>
      <c r="O37" s="49"/>
      <c r="P37" s="49"/>
      <c r="Q37" s="49"/>
      <c r="R37" s="49"/>
      <c r="S37" s="49"/>
      <c r="T37" s="49"/>
      <c r="U37" s="49"/>
      <c r="V37" s="49">
        <v>8</v>
      </c>
      <c r="W37" s="49">
        <v>20</v>
      </c>
      <c r="X37" s="49">
        <v>20</v>
      </c>
      <c r="Y37" s="49">
        <v>30</v>
      </c>
      <c r="Z37" s="49">
        <v>8</v>
      </c>
      <c r="AA37" s="49">
        <v>25</v>
      </c>
      <c r="AB37" s="49">
        <v>30</v>
      </c>
      <c r="AC37" s="49">
        <v>34</v>
      </c>
      <c r="AD37" s="49"/>
      <c r="AE37" s="49"/>
      <c r="AF37" s="49"/>
      <c r="AG37" s="49"/>
      <c r="AH37" s="49"/>
      <c r="AI37" s="49"/>
      <c r="AJ37" s="49"/>
      <c r="AK37" s="49"/>
      <c r="AL37" s="50"/>
      <c r="AM37" s="50"/>
      <c r="AN37" s="50">
        <v>3</v>
      </c>
      <c r="AO37" s="50">
        <v>4</v>
      </c>
      <c r="AP37" s="50"/>
      <c r="AQ37" s="50"/>
      <c r="AR37" s="49">
        <f t="shared" si="16"/>
        <v>4.4400000000000004</v>
      </c>
      <c r="AS37" s="49">
        <f t="shared" ref="AS37:AS45" si="20">SUM(AL37:AQ37)</f>
        <v>7</v>
      </c>
      <c r="AT37" s="49"/>
      <c r="AU37" s="49"/>
    </row>
    <row r="38" spans="1:48" s="51" customFormat="1" ht="24.75" x14ac:dyDescent="0.2">
      <c r="A38" s="43" t="s">
        <v>262</v>
      </c>
      <c r="B38" s="44" t="s">
        <v>113</v>
      </c>
      <c r="C38" s="45" t="s">
        <v>130</v>
      </c>
      <c r="D38" s="46">
        <f t="shared" si="17"/>
        <v>175</v>
      </c>
      <c r="E38" s="46">
        <f t="shared" si="15"/>
        <v>111</v>
      </c>
      <c r="F38" s="47">
        <f t="shared" si="18"/>
        <v>16</v>
      </c>
      <c r="G38" s="47">
        <f t="shared" si="18"/>
        <v>45</v>
      </c>
      <c r="H38" s="48"/>
      <c r="I38" s="48">
        <v>45</v>
      </c>
      <c r="J38" s="48"/>
      <c r="K38" s="48"/>
      <c r="L38" s="47">
        <f t="shared" si="19"/>
        <v>50</v>
      </c>
      <c r="M38" s="46">
        <f t="shared" si="19"/>
        <v>64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>
        <v>8</v>
      </c>
      <c r="AE38" s="49">
        <v>20</v>
      </c>
      <c r="AF38" s="49">
        <v>20</v>
      </c>
      <c r="AG38" s="49">
        <v>30</v>
      </c>
      <c r="AH38" s="49">
        <v>8</v>
      </c>
      <c r="AI38" s="49">
        <v>25</v>
      </c>
      <c r="AJ38" s="49">
        <v>30</v>
      </c>
      <c r="AK38" s="49">
        <v>34</v>
      </c>
      <c r="AL38" s="50"/>
      <c r="AM38" s="50"/>
      <c r="AN38" s="50"/>
      <c r="AO38" s="50"/>
      <c r="AP38" s="50">
        <v>3</v>
      </c>
      <c r="AQ38" s="50">
        <v>4</v>
      </c>
      <c r="AR38" s="49">
        <f t="shared" si="16"/>
        <v>4.4400000000000004</v>
      </c>
      <c r="AS38" s="49">
        <f t="shared" si="20"/>
        <v>7</v>
      </c>
      <c r="AT38" s="49"/>
      <c r="AU38" s="49"/>
    </row>
    <row r="39" spans="1:48" s="51" customFormat="1" ht="24.75" x14ac:dyDescent="0.2">
      <c r="A39" s="43" t="s">
        <v>263</v>
      </c>
      <c r="B39" s="44" t="s">
        <v>115</v>
      </c>
      <c r="C39" s="45" t="s">
        <v>87</v>
      </c>
      <c r="D39" s="46">
        <f t="shared" si="17"/>
        <v>75</v>
      </c>
      <c r="E39" s="46">
        <f t="shared" si="15"/>
        <v>29</v>
      </c>
      <c r="F39" s="47">
        <f t="shared" si="18"/>
        <v>8</v>
      </c>
      <c r="G39" s="47">
        <f t="shared" si="18"/>
        <v>16</v>
      </c>
      <c r="H39" s="48"/>
      <c r="I39" s="48">
        <v>16</v>
      </c>
      <c r="J39" s="48"/>
      <c r="K39" s="48"/>
      <c r="L39" s="47">
        <f t="shared" si="19"/>
        <v>5</v>
      </c>
      <c r="M39" s="46">
        <f t="shared" si="19"/>
        <v>46</v>
      </c>
      <c r="N39" s="49"/>
      <c r="O39" s="49"/>
      <c r="P39" s="49"/>
      <c r="Q39" s="49"/>
      <c r="R39" s="49"/>
      <c r="S39" s="49"/>
      <c r="T39" s="49"/>
      <c r="U39" s="49"/>
      <c r="V39" s="49">
        <v>8</v>
      </c>
      <c r="W39" s="49">
        <v>16</v>
      </c>
      <c r="X39" s="49">
        <v>5</v>
      </c>
      <c r="Y39" s="49">
        <v>46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50"/>
      <c r="AM39" s="50"/>
      <c r="AN39" s="50">
        <v>3</v>
      </c>
      <c r="AO39" s="50"/>
      <c r="AP39" s="50"/>
      <c r="AQ39" s="50"/>
      <c r="AR39" s="49">
        <f t="shared" si="16"/>
        <v>1.1599999999999999</v>
      </c>
      <c r="AS39" s="49">
        <f t="shared" si="20"/>
        <v>3</v>
      </c>
      <c r="AT39" s="49"/>
      <c r="AU39" s="49"/>
    </row>
    <row r="40" spans="1:48" s="51" customFormat="1" ht="24.75" x14ac:dyDescent="0.2">
      <c r="A40" s="43" t="s">
        <v>264</v>
      </c>
      <c r="B40" s="44" t="s">
        <v>116</v>
      </c>
      <c r="C40" s="45" t="s">
        <v>83</v>
      </c>
      <c r="D40" s="46">
        <f t="shared" si="17"/>
        <v>175</v>
      </c>
      <c r="E40" s="46">
        <f t="shared" si="15"/>
        <v>95</v>
      </c>
      <c r="F40" s="47">
        <f t="shared" si="18"/>
        <v>32</v>
      </c>
      <c r="G40" s="47">
        <f t="shared" si="18"/>
        <v>32</v>
      </c>
      <c r="H40" s="48">
        <v>32</v>
      </c>
      <c r="I40" s="48"/>
      <c r="J40" s="48"/>
      <c r="K40" s="48"/>
      <c r="L40" s="47">
        <f t="shared" si="19"/>
        <v>31</v>
      </c>
      <c r="M40" s="46">
        <f t="shared" si="19"/>
        <v>80</v>
      </c>
      <c r="N40" s="49">
        <v>16</v>
      </c>
      <c r="O40" s="49">
        <v>16</v>
      </c>
      <c r="P40" s="49">
        <v>11</v>
      </c>
      <c r="Q40" s="49">
        <v>32</v>
      </c>
      <c r="R40" s="49">
        <v>16</v>
      </c>
      <c r="S40" s="49">
        <v>16</v>
      </c>
      <c r="T40" s="49">
        <v>20</v>
      </c>
      <c r="U40" s="49">
        <v>48</v>
      </c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0">
        <v>3</v>
      </c>
      <c r="AM40" s="50">
        <v>4</v>
      </c>
      <c r="AN40" s="50"/>
      <c r="AO40" s="50"/>
      <c r="AP40" s="50"/>
      <c r="AQ40" s="50"/>
      <c r="AR40" s="49">
        <f t="shared" si="16"/>
        <v>3.8</v>
      </c>
      <c r="AS40" s="49">
        <f t="shared" si="20"/>
        <v>7</v>
      </c>
      <c r="AT40" s="49"/>
      <c r="AU40" s="49"/>
    </row>
    <row r="41" spans="1:48" s="58" customFormat="1" ht="24.75" x14ac:dyDescent="0.2">
      <c r="A41" s="43" t="s">
        <v>265</v>
      </c>
      <c r="B41" s="44" t="s">
        <v>249</v>
      </c>
      <c r="C41" s="45" t="s">
        <v>103</v>
      </c>
      <c r="D41" s="46">
        <f t="shared" si="17"/>
        <v>100</v>
      </c>
      <c r="E41" s="46">
        <f t="shared" si="15"/>
        <v>52</v>
      </c>
      <c r="F41" s="47">
        <f t="shared" si="18"/>
        <v>8</v>
      </c>
      <c r="G41" s="47">
        <f t="shared" si="18"/>
        <v>24</v>
      </c>
      <c r="H41" s="48"/>
      <c r="I41" s="48">
        <v>24</v>
      </c>
      <c r="J41" s="48"/>
      <c r="K41" s="48"/>
      <c r="L41" s="47">
        <f t="shared" si="19"/>
        <v>20</v>
      </c>
      <c r="M41" s="46">
        <f t="shared" si="19"/>
        <v>48</v>
      </c>
      <c r="N41" s="49">
        <v>8</v>
      </c>
      <c r="O41" s="49">
        <v>24</v>
      </c>
      <c r="P41" s="49">
        <v>20</v>
      </c>
      <c r="Q41" s="49">
        <v>48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50">
        <v>4</v>
      </c>
      <c r="AM41" s="50"/>
      <c r="AN41" s="50"/>
      <c r="AO41" s="50"/>
      <c r="AP41" s="50"/>
      <c r="AQ41" s="50"/>
      <c r="AR41" s="49">
        <f t="shared" si="16"/>
        <v>2.08</v>
      </c>
      <c r="AS41" s="49">
        <f t="shared" si="20"/>
        <v>4</v>
      </c>
      <c r="AT41" s="49"/>
      <c r="AU41" s="49"/>
      <c r="AV41" s="51"/>
    </row>
    <row r="42" spans="1:48" s="58" customFormat="1" ht="24.75" x14ac:dyDescent="0.2">
      <c r="A42" s="43" t="s">
        <v>266</v>
      </c>
      <c r="B42" s="44" t="s">
        <v>157</v>
      </c>
      <c r="C42" s="45" t="s">
        <v>74</v>
      </c>
      <c r="D42" s="46">
        <f t="shared" si="17"/>
        <v>75</v>
      </c>
      <c r="E42" s="46">
        <f t="shared" si="15"/>
        <v>40</v>
      </c>
      <c r="F42" s="47">
        <v>8</v>
      </c>
      <c r="G42" s="47">
        <f t="shared" si="18"/>
        <v>16</v>
      </c>
      <c r="H42" s="48">
        <v>16</v>
      </c>
      <c r="I42" s="48"/>
      <c r="J42" s="48"/>
      <c r="K42" s="48"/>
      <c r="L42" s="47">
        <f t="shared" si="19"/>
        <v>16</v>
      </c>
      <c r="M42" s="46">
        <f t="shared" si="19"/>
        <v>35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>
        <v>8</v>
      </c>
      <c r="AA42" s="49">
        <v>16</v>
      </c>
      <c r="AB42" s="49">
        <v>16</v>
      </c>
      <c r="AC42" s="49">
        <v>35</v>
      </c>
      <c r="AD42" s="49"/>
      <c r="AE42" s="49"/>
      <c r="AF42" s="49"/>
      <c r="AG42" s="49"/>
      <c r="AH42" s="49"/>
      <c r="AI42" s="49"/>
      <c r="AJ42" s="49"/>
      <c r="AK42" s="49"/>
      <c r="AL42" s="50"/>
      <c r="AM42" s="50"/>
      <c r="AN42" s="50"/>
      <c r="AO42" s="50">
        <v>3</v>
      </c>
      <c r="AP42" s="50"/>
      <c r="AQ42" s="50"/>
      <c r="AR42" s="49">
        <f t="shared" si="16"/>
        <v>1.6</v>
      </c>
      <c r="AS42" s="49">
        <f t="shared" si="20"/>
        <v>3</v>
      </c>
      <c r="AT42" s="49"/>
      <c r="AU42" s="49"/>
      <c r="AV42" s="51"/>
    </row>
    <row r="43" spans="1:48" s="51" customFormat="1" ht="24.75" x14ac:dyDescent="0.2">
      <c r="A43" s="43" t="s">
        <v>267</v>
      </c>
      <c r="B43" s="44" t="s">
        <v>117</v>
      </c>
      <c r="C43" s="45" t="s">
        <v>83</v>
      </c>
      <c r="D43" s="46">
        <f t="shared" si="17"/>
        <v>100</v>
      </c>
      <c r="E43" s="46">
        <f t="shared" si="15"/>
        <v>61</v>
      </c>
      <c r="F43" s="47">
        <f t="shared" si="18"/>
        <v>16</v>
      </c>
      <c r="G43" s="47">
        <f t="shared" si="18"/>
        <v>25</v>
      </c>
      <c r="H43" s="48"/>
      <c r="I43" s="48">
        <v>25</v>
      </c>
      <c r="J43" s="48"/>
      <c r="K43" s="48"/>
      <c r="L43" s="47">
        <f t="shared" si="19"/>
        <v>20</v>
      </c>
      <c r="M43" s="46">
        <f t="shared" si="19"/>
        <v>39</v>
      </c>
      <c r="N43" s="49"/>
      <c r="O43" s="49"/>
      <c r="P43" s="49"/>
      <c r="Q43" s="49"/>
      <c r="R43" s="49">
        <v>16</v>
      </c>
      <c r="S43" s="49">
        <v>25</v>
      </c>
      <c r="T43" s="49">
        <v>20</v>
      </c>
      <c r="U43" s="49">
        <v>39</v>
      </c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  <c r="AM43" s="50">
        <v>4</v>
      </c>
      <c r="AN43" s="50"/>
      <c r="AO43" s="50"/>
      <c r="AP43" s="50"/>
      <c r="AQ43" s="50"/>
      <c r="AR43" s="49">
        <f t="shared" si="16"/>
        <v>2.44</v>
      </c>
      <c r="AS43" s="49">
        <f t="shared" si="20"/>
        <v>4</v>
      </c>
      <c r="AT43" s="49"/>
      <c r="AU43" s="49"/>
    </row>
    <row r="44" spans="1:48" s="51" customFormat="1" ht="24.75" x14ac:dyDescent="0.2">
      <c r="A44" s="43" t="s">
        <v>268</v>
      </c>
      <c r="B44" s="44" t="s">
        <v>118</v>
      </c>
      <c r="C44" s="45" t="s">
        <v>79</v>
      </c>
      <c r="D44" s="46">
        <f t="shared" si="17"/>
        <v>100</v>
      </c>
      <c r="E44" s="46">
        <f t="shared" si="15"/>
        <v>44</v>
      </c>
      <c r="F44" s="47">
        <f t="shared" si="18"/>
        <v>8</v>
      </c>
      <c r="G44" s="47">
        <f t="shared" si="18"/>
        <v>16</v>
      </c>
      <c r="H44" s="48">
        <v>16</v>
      </c>
      <c r="I44" s="48"/>
      <c r="J44" s="48"/>
      <c r="K44" s="48"/>
      <c r="L44" s="47">
        <f t="shared" si="19"/>
        <v>20</v>
      </c>
      <c r="M44" s="46">
        <f t="shared" si="19"/>
        <v>56</v>
      </c>
      <c r="N44" s="49">
        <v>8</v>
      </c>
      <c r="O44" s="49">
        <v>16</v>
      </c>
      <c r="P44" s="49">
        <v>20</v>
      </c>
      <c r="Q44" s="49">
        <v>56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50">
        <v>4</v>
      </c>
      <c r="AM44" s="50"/>
      <c r="AN44" s="50"/>
      <c r="AO44" s="50"/>
      <c r="AP44" s="50"/>
      <c r="AQ44" s="50"/>
      <c r="AR44" s="49">
        <f t="shared" si="16"/>
        <v>1.76</v>
      </c>
      <c r="AS44" s="49">
        <f t="shared" si="20"/>
        <v>4</v>
      </c>
      <c r="AT44" s="49"/>
      <c r="AU44" s="49"/>
    </row>
    <row r="45" spans="1:48" s="51" customFormat="1" ht="24.75" x14ac:dyDescent="0.2">
      <c r="A45" s="43" t="s">
        <v>269</v>
      </c>
      <c r="B45" s="44" t="s">
        <v>119</v>
      </c>
      <c r="C45" s="45" t="s">
        <v>136</v>
      </c>
      <c r="D45" s="46">
        <f t="shared" si="17"/>
        <v>250</v>
      </c>
      <c r="E45" s="46">
        <f t="shared" si="15"/>
        <v>67</v>
      </c>
      <c r="F45" s="47">
        <f t="shared" si="18"/>
        <v>0</v>
      </c>
      <c r="G45" s="47">
        <f t="shared" si="18"/>
        <v>34</v>
      </c>
      <c r="H45" s="48"/>
      <c r="I45" s="48"/>
      <c r="J45" s="48">
        <v>34</v>
      </c>
      <c r="K45" s="48"/>
      <c r="L45" s="47">
        <f t="shared" si="19"/>
        <v>33</v>
      </c>
      <c r="M45" s="46">
        <f t="shared" si="19"/>
        <v>183</v>
      </c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>
        <v>17</v>
      </c>
      <c r="AF45" s="49">
        <v>20</v>
      </c>
      <c r="AG45" s="49">
        <v>63</v>
      </c>
      <c r="AH45" s="49"/>
      <c r="AI45" s="49">
        <v>17</v>
      </c>
      <c r="AJ45" s="49">
        <v>13</v>
      </c>
      <c r="AK45" s="49">
        <v>120</v>
      </c>
      <c r="AL45" s="50"/>
      <c r="AM45" s="50"/>
      <c r="AN45" s="50"/>
      <c r="AO45" s="50"/>
      <c r="AP45" s="50">
        <v>4</v>
      </c>
      <c r="AQ45" s="50">
        <v>6</v>
      </c>
      <c r="AR45" s="49">
        <f t="shared" si="16"/>
        <v>2.68</v>
      </c>
      <c r="AS45" s="49">
        <f t="shared" si="20"/>
        <v>10</v>
      </c>
      <c r="AT45" s="49"/>
      <c r="AU45" s="49">
        <f>SUM(AL45:AQ45)</f>
        <v>10</v>
      </c>
    </row>
    <row r="46" spans="1:48" s="51" customFormat="1" ht="24.75" x14ac:dyDescent="0.2">
      <c r="A46" s="53" t="s">
        <v>21</v>
      </c>
      <c r="B46" s="54" t="s">
        <v>142</v>
      </c>
      <c r="C46" s="53"/>
      <c r="D46" s="55">
        <f t="shared" ref="D46:AU46" si="21">SUM(D47:D51)</f>
        <v>375</v>
      </c>
      <c r="E46" s="55">
        <f t="shared" si="21"/>
        <v>185</v>
      </c>
      <c r="F46" s="56">
        <f t="shared" si="21"/>
        <v>30</v>
      </c>
      <c r="G46" s="56">
        <f t="shared" si="21"/>
        <v>80</v>
      </c>
      <c r="H46" s="56">
        <f t="shared" si="21"/>
        <v>68</v>
      </c>
      <c r="I46" s="56">
        <f t="shared" si="21"/>
        <v>17</v>
      </c>
      <c r="J46" s="56">
        <f t="shared" si="21"/>
        <v>0</v>
      </c>
      <c r="K46" s="56">
        <f t="shared" si="21"/>
        <v>0</v>
      </c>
      <c r="L46" s="56">
        <f t="shared" si="21"/>
        <v>75</v>
      </c>
      <c r="M46" s="55">
        <f t="shared" si="21"/>
        <v>190</v>
      </c>
      <c r="N46" s="56">
        <f t="shared" si="21"/>
        <v>0</v>
      </c>
      <c r="O46" s="56">
        <f t="shared" si="21"/>
        <v>0</v>
      </c>
      <c r="P46" s="56">
        <f t="shared" si="21"/>
        <v>0</v>
      </c>
      <c r="Q46" s="56">
        <f t="shared" si="21"/>
        <v>0</v>
      </c>
      <c r="R46" s="56">
        <f t="shared" si="21"/>
        <v>6</v>
      </c>
      <c r="S46" s="56">
        <f t="shared" si="21"/>
        <v>16</v>
      </c>
      <c r="T46" s="56">
        <f t="shared" si="21"/>
        <v>15</v>
      </c>
      <c r="U46" s="56">
        <f t="shared" si="21"/>
        <v>38</v>
      </c>
      <c r="V46" s="56">
        <f t="shared" si="21"/>
        <v>0</v>
      </c>
      <c r="W46" s="56">
        <f t="shared" si="21"/>
        <v>0</v>
      </c>
      <c r="X46" s="56">
        <f t="shared" si="21"/>
        <v>0</v>
      </c>
      <c r="Y46" s="56">
        <f t="shared" si="21"/>
        <v>0</v>
      </c>
      <c r="Z46" s="56">
        <f t="shared" si="21"/>
        <v>6</v>
      </c>
      <c r="AA46" s="56">
        <f t="shared" si="21"/>
        <v>16</v>
      </c>
      <c r="AB46" s="56">
        <f t="shared" si="21"/>
        <v>15</v>
      </c>
      <c r="AC46" s="56">
        <f t="shared" si="21"/>
        <v>38</v>
      </c>
      <c r="AD46" s="56">
        <f t="shared" si="21"/>
        <v>6</v>
      </c>
      <c r="AE46" s="56">
        <f t="shared" si="21"/>
        <v>16</v>
      </c>
      <c r="AF46" s="56">
        <f t="shared" si="21"/>
        <v>15</v>
      </c>
      <c r="AG46" s="56">
        <f t="shared" si="21"/>
        <v>38</v>
      </c>
      <c r="AH46" s="56">
        <f t="shared" si="21"/>
        <v>12</v>
      </c>
      <c r="AI46" s="56">
        <f t="shared" si="21"/>
        <v>32</v>
      </c>
      <c r="AJ46" s="56">
        <f t="shared" si="21"/>
        <v>30</v>
      </c>
      <c r="AK46" s="56">
        <f t="shared" si="21"/>
        <v>76</v>
      </c>
      <c r="AL46" s="56">
        <f t="shared" si="21"/>
        <v>0</v>
      </c>
      <c r="AM46" s="56">
        <f t="shared" si="21"/>
        <v>3</v>
      </c>
      <c r="AN46" s="56">
        <f t="shared" si="21"/>
        <v>0</v>
      </c>
      <c r="AO46" s="56">
        <f t="shared" si="21"/>
        <v>3</v>
      </c>
      <c r="AP46" s="56">
        <f t="shared" si="21"/>
        <v>3</v>
      </c>
      <c r="AQ46" s="56">
        <f t="shared" si="21"/>
        <v>6</v>
      </c>
      <c r="AR46" s="56">
        <f t="shared" si="21"/>
        <v>7.4</v>
      </c>
      <c r="AS46" s="56">
        <f t="shared" si="21"/>
        <v>0</v>
      </c>
      <c r="AT46" s="56">
        <f t="shared" si="21"/>
        <v>0</v>
      </c>
      <c r="AU46" s="56">
        <f t="shared" si="21"/>
        <v>15</v>
      </c>
    </row>
    <row r="47" spans="1:48" s="51" customFormat="1" ht="54" customHeight="1" x14ac:dyDescent="0.2">
      <c r="A47" s="45" t="s">
        <v>273</v>
      </c>
      <c r="B47" s="44" t="s">
        <v>278</v>
      </c>
      <c r="C47" s="45" t="s">
        <v>127</v>
      </c>
      <c r="D47" s="46">
        <f>SUM(E47,M47)</f>
        <v>75</v>
      </c>
      <c r="E47" s="46">
        <f>SUM(F47:G47,L47)</f>
        <v>37</v>
      </c>
      <c r="F47" s="47">
        <f t="shared" ref="F47:G62" si="22">SUM(N47,R47,V47,Z47,AD47,AH47)</f>
        <v>6</v>
      </c>
      <c r="G47" s="47">
        <f t="shared" si="22"/>
        <v>16</v>
      </c>
      <c r="H47" s="48"/>
      <c r="I47" s="48">
        <v>17</v>
      </c>
      <c r="J47" s="48"/>
      <c r="K47" s="48"/>
      <c r="L47" s="47">
        <f t="shared" ref="L47:M51" si="23">SUM(P47,T47,X47,AB47,AF47,AJ47)</f>
        <v>15</v>
      </c>
      <c r="M47" s="46">
        <f t="shared" si="23"/>
        <v>38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>
        <v>6</v>
      </c>
      <c r="AI47" s="49">
        <v>16</v>
      </c>
      <c r="AJ47" s="49">
        <v>15</v>
      </c>
      <c r="AK47" s="49">
        <v>38</v>
      </c>
      <c r="AL47" s="50"/>
      <c r="AM47" s="50"/>
      <c r="AN47" s="50"/>
      <c r="AO47" s="50"/>
      <c r="AP47" s="50"/>
      <c r="AQ47" s="50">
        <v>3</v>
      </c>
      <c r="AR47" s="49">
        <f>E47/25</f>
        <v>1.48</v>
      </c>
      <c r="AS47" s="49"/>
      <c r="AT47" s="49"/>
      <c r="AU47" s="49">
        <f>SUM(AL47:AQ47)</f>
        <v>3</v>
      </c>
    </row>
    <row r="48" spans="1:48" s="51" customFormat="1" ht="57" customHeight="1" x14ac:dyDescent="0.2">
      <c r="A48" s="45" t="s">
        <v>274</v>
      </c>
      <c r="B48" s="44" t="s">
        <v>279</v>
      </c>
      <c r="C48" s="45" t="s">
        <v>85</v>
      </c>
      <c r="D48" s="46">
        <f>SUM(E48,M48)</f>
        <v>75</v>
      </c>
      <c r="E48" s="46">
        <f>SUM(F48:G48,L48)</f>
        <v>37</v>
      </c>
      <c r="F48" s="47">
        <f t="shared" si="22"/>
        <v>6</v>
      </c>
      <c r="G48" s="47">
        <f t="shared" si="22"/>
        <v>16</v>
      </c>
      <c r="H48" s="48">
        <v>17</v>
      </c>
      <c r="I48" s="48"/>
      <c r="J48" s="48"/>
      <c r="K48" s="48"/>
      <c r="L48" s="47">
        <f t="shared" si="23"/>
        <v>15</v>
      </c>
      <c r="M48" s="46">
        <f t="shared" si="23"/>
        <v>38</v>
      </c>
      <c r="N48" s="49"/>
      <c r="O48" s="49"/>
      <c r="P48" s="49"/>
      <c r="Q48" s="49"/>
      <c r="R48" s="49">
        <v>6</v>
      </c>
      <c r="S48" s="49">
        <v>16</v>
      </c>
      <c r="T48" s="49">
        <v>15</v>
      </c>
      <c r="U48" s="49">
        <v>38</v>
      </c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50"/>
      <c r="AM48" s="50">
        <v>3</v>
      </c>
      <c r="AN48" s="50"/>
      <c r="AO48" s="50"/>
      <c r="AP48" s="50"/>
      <c r="AQ48" s="50"/>
      <c r="AR48" s="49">
        <f>E48/25</f>
        <v>1.48</v>
      </c>
      <c r="AS48" s="49"/>
      <c r="AT48" s="49"/>
      <c r="AU48" s="49">
        <f>SUM(AL48:AQ48)</f>
        <v>3</v>
      </c>
    </row>
    <row r="49" spans="1:47" s="51" customFormat="1" ht="55.5" customHeight="1" x14ac:dyDescent="0.2">
      <c r="A49" s="45" t="s">
        <v>275</v>
      </c>
      <c r="B49" s="44" t="s">
        <v>280</v>
      </c>
      <c r="C49" s="45" t="s">
        <v>127</v>
      </c>
      <c r="D49" s="46">
        <f>SUM(E49,M49)</f>
        <v>75</v>
      </c>
      <c r="E49" s="46">
        <f>SUM(F49:G49,L49)</f>
        <v>37</v>
      </c>
      <c r="F49" s="47">
        <f t="shared" si="22"/>
        <v>6</v>
      </c>
      <c r="G49" s="47">
        <f t="shared" si="22"/>
        <v>16</v>
      </c>
      <c r="H49" s="48">
        <v>17</v>
      </c>
      <c r="I49" s="48"/>
      <c r="J49" s="48"/>
      <c r="K49" s="48"/>
      <c r="L49" s="47">
        <f t="shared" si="23"/>
        <v>15</v>
      </c>
      <c r="M49" s="46">
        <f t="shared" si="23"/>
        <v>38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>
        <v>6</v>
      </c>
      <c r="AI49" s="49">
        <v>16</v>
      </c>
      <c r="AJ49" s="49">
        <v>15</v>
      </c>
      <c r="AK49" s="49">
        <v>38</v>
      </c>
      <c r="AL49" s="50"/>
      <c r="AM49" s="50"/>
      <c r="AN49" s="50"/>
      <c r="AO49" s="50"/>
      <c r="AP49" s="50"/>
      <c r="AQ49" s="50">
        <v>3</v>
      </c>
      <c r="AR49" s="49">
        <f>E49/25</f>
        <v>1.48</v>
      </c>
      <c r="AS49" s="49"/>
      <c r="AT49" s="49"/>
      <c r="AU49" s="49">
        <f>SUM(AL49:AQ49)</f>
        <v>3</v>
      </c>
    </row>
    <row r="50" spans="1:47" s="51" customFormat="1" ht="52.5" customHeight="1" x14ac:dyDescent="0.2">
      <c r="A50" s="45" t="s">
        <v>276</v>
      </c>
      <c r="B50" s="44" t="s">
        <v>281</v>
      </c>
      <c r="C50" s="45" t="s">
        <v>74</v>
      </c>
      <c r="D50" s="46">
        <f>SUM(E50,M50)</f>
        <v>75</v>
      </c>
      <c r="E50" s="46">
        <f>SUM(F50:G50,L50)</f>
        <v>37</v>
      </c>
      <c r="F50" s="47">
        <f t="shared" si="22"/>
        <v>6</v>
      </c>
      <c r="G50" s="47">
        <f t="shared" si="22"/>
        <v>16</v>
      </c>
      <c r="H50" s="48">
        <v>17</v>
      </c>
      <c r="I50" s="48"/>
      <c r="J50" s="48"/>
      <c r="K50" s="48"/>
      <c r="L50" s="47">
        <f t="shared" si="23"/>
        <v>15</v>
      </c>
      <c r="M50" s="46">
        <f t="shared" si="23"/>
        <v>38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>
        <v>6</v>
      </c>
      <c r="AA50" s="49">
        <v>16</v>
      </c>
      <c r="AB50" s="49">
        <v>15</v>
      </c>
      <c r="AC50" s="49">
        <v>38</v>
      </c>
      <c r="AD50" s="49"/>
      <c r="AE50" s="49"/>
      <c r="AF50" s="49"/>
      <c r="AG50" s="49"/>
      <c r="AH50" s="49"/>
      <c r="AI50" s="49"/>
      <c r="AJ50" s="49"/>
      <c r="AK50" s="49"/>
      <c r="AL50" s="50"/>
      <c r="AM50" s="50"/>
      <c r="AN50" s="50"/>
      <c r="AO50" s="50">
        <v>3</v>
      </c>
      <c r="AP50" s="50"/>
      <c r="AQ50" s="50"/>
      <c r="AR50" s="49">
        <f>E50/25</f>
        <v>1.48</v>
      </c>
      <c r="AS50" s="49"/>
      <c r="AT50" s="49"/>
      <c r="AU50" s="49">
        <f>SUM(AL50:AQ50)</f>
        <v>3</v>
      </c>
    </row>
    <row r="51" spans="1:47" s="51" customFormat="1" ht="57" customHeight="1" x14ac:dyDescent="0.2">
      <c r="A51" s="45" t="s">
        <v>277</v>
      </c>
      <c r="B51" s="44" t="s">
        <v>282</v>
      </c>
      <c r="C51" s="45" t="s">
        <v>122</v>
      </c>
      <c r="D51" s="46">
        <f>SUM(E51,M51)</f>
        <v>75</v>
      </c>
      <c r="E51" s="46">
        <f>SUM(F51:G51,L51)</f>
        <v>37</v>
      </c>
      <c r="F51" s="47">
        <f t="shared" si="22"/>
        <v>6</v>
      </c>
      <c r="G51" s="47">
        <f t="shared" si="22"/>
        <v>16</v>
      </c>
      <c r="H51" s="48">
        <v>17</v>
      </c>
      <c r="I51" s="48"/>
      <c r="J51" s="48"/>
      <c r="K51" s="48"/>
      <c r="L51" s="47">
        <f t="shared" si="23"/>
        <v>15</v>
      </c>
      <c r="M51" s="46">
        <f t="shared" si="23"/>
        <v>38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>
        <v>6</v>
      </c>
      <c r="AE51" s="49">
        <v>16</v>
      </c>
      <c r="AF51" s="49">
        <v>15</v>
      </c>
      <c r="AG51" s="49">
        <v>38</v>
      </c>
      <c r="AH51" s="49"/>
      <c r="AI51" s="49"/>
      <c r="AJ51" s="49"/>
      <c r="AK51" s="49"/>
      <c r="AL51" s="50"/>
      <c r="AM51" s="50"/>
      <c r="AN51" s="50"/>
      <c r="AO51" s="50"/>
      <c r="AP51" s="50">
        <v>3</v>
      </c>
      <c r="AQ51" s="50"/>
      <c r="AR51" s="49">
        <f>E51/25</f>
        <v>1.48</v>
      </c>
      <c r="AS51" s="49"/>
      <c r="AT51" s="49"/>
      <c r="AU51" s="49">
        <f>SUM(AL51:AQ51)</f>
        <v>3</v>
      </c>
    </row>
    <row r="52" spans="1:47" s="51" customFormat="1" ht="49.5" x14ac:dyDescent="0.2">
      <c r="A52" s="53" t="s">
        <v>137</v>
      </c>
      <c r="B52" s="57" t="s">
        <v>120</v>
      </c>
      <c r="C52" s="53"/>
      <c r="D52" s="55">
        <f t="shared" ref="D52:AU52" si="24">SUM(D53:D57)</f>
        <v>450</v>
      </c>
      <c r="E52" s="55">
        <f t="shared" si="24"/>
        <v>190</v>
      </c>
      <c r="F52" s="56">
        <f t="shared" si="24"/>
        <v>0</v>
      </c>
      <c r="G52" s="56">
        <f t="shared" si="24"/>
        <v>125</v>
      </c>
      <c r="H52" s="56">
        <f t="shared" si="24"/>
        <v>100</v>
      </c>
      <c r="I52" s="56">
        <f t="shared" si="24"/>
        <v>20</v>
      </c>
      <c r="J52" s="56">
        <f t="shared" si="24"/>
        <v>5</v>
      </c>
      <c r="K52" s="56">
        <f t="shared" si="24"/>
        <v>0</v>
      </c>
      <c r="L52" s="56">
        <f t="shared" si="24"/>
        <v>65</v>
      </c>
      <c r="M52" s="55">
        <f t="shared" si="24"/>
        <v>260</v>
      </c>
      <c r="N52" s="56">
        <f t="shared" si="24"/>
        <v>0</v>
      </c>
      <c r="O52" s="56">
        <f t="shared" si="24"/>
        <v>0</v>
      </c>
      <c r="P52" s="56">
        <f t="shared" si="24"/>
        <v>0</v>
      </c>
      <c r="Q52" s="56">
        <f t="shared" si="24"/>
        <v>0</v>
      </c>
      <c r="R52" s="56">
        <f t="shared" si="24"/>
        <v>0</v>
      </c>
      <c r="S52" s="56">
        <f t="shared" si="24"/>
        <v>0</v>
      </c>
      <c r="T52" s="56">
        <f t="shared" si="24"/>
        <v>0</v>
      </c>
      <c r="U52" s="56">
        <f t="shared" si="24"/>
        <v>0</v>
      </c>
      <c r="V52" s="56">
        <f t="shared" si="24"/>
        <v>0</v>
      </c>
      <c r="W52" s="56">
        <f t="shared" si="24"/>
        <v>0</v>
      </c>
      <c r="X52" s="56">
        <f t="shared" si="24"/>
        <v>0</v>
      </c>
      <c r="Y52" s="56">
        <f t="shared" si="24"/>
        <v>0</v>
      </c>
      <c r="Z52" s="56">
        <f t="shared" si="24"/>
        <v>0</v>
      </c>
      <c r="AA52" s="56">
        <f t="shared" si="24"/>
        <v>0</v>
      </c>
      <c r="AB52" s="56">
        <f t="shared" si="24"/>
        <v>0</v>
      </c>
      <c r="AC52" s="56">
        <f t="shared" si="24"/>
        <v>0</v>
      </c>
      <c r="AD52" s="56">
        <f t="shared" si="24"/>
        <v>0</v>
      </c>
      <c r="AE52" s="56">
        <f t="shared" si="24"/>
        <v>75</v>
      </c>
      <c r="AF52" s="56">
        <f t="shared" si="24"/>
        <v>45</v>
      </c>
      <c r="AG52" s="56">
        <f t="shared" si="24"/>
        <v>180</v>
      </c>
      <c r="AH52" s="56">
        <f t="shared" si="24"/>
        <v>0</v>
      </c>
      <c r="AI52" s="56">
        <f t="shared" si="24"/>
        <v>50</v>
      </c>
      <c r="AJ52" s="56">
        <f t="shared" si="24"/>
        <v>20</v>
      </c>
      <c r="AK52" s="56">
        <f t="shared" si="24"/>
        <v>80</v>
      </c>
      <c r="AL52" s="56">
        <f t="shared" si="24"/>
        <v>0</v>
      </c>
      <c r="AM52" s="56">
        <f t="shared" si="24"/>
        <v>0</v>
      </c>
      <c r="AN52" s="56">
        <f t="shared" si="24"/>
        <v>0</v>
      </c>
      <c r="AO52" s="56">
        <f t="shared" si="24"/>
        <v>0</v>
      </c>
      <c r="AP52" s="56">
        <f t="shared" si="24"/>
        <v>12</v>
      </c>
      <c r="AQ52" s="56">
        <f t="shared" si="24"/>
        <v>6</v>
      </c>
      <c r="AR52" s="56">
        <f t="shared" si="24"/>
        <v>7.6000000000000014</v>
      </c>
      <c r="AS52" s="56">
        <f t="shared" si="24"/>
        <v>18</v>
      </c>
      <c r="AT52" s="56">
        <f t="shared" si="24"/>
        <v>0</v>
      </c>
      <c r="AU52" s="56">
        <f t="shared" si="24"/>
        <v>18</v>
      </c>
    </row>
    <row r="53" spans="1:47" s="51" customFormat="1" ht="24.75" x14ac:dyDescent="0.2">
      <c r="A53" s="43" t="s">
        <v>283</v>
      </c>
      <c r="B53" s="44" t="s">
        <v>121</v>
      </c>
      <c r="C53" s="45" t="s">
        <v>122</v>
      </c>
      <c r="D53" s="46">
        <f>SUM(E53,M53)</f>
        <v>100</v>
      </c>
      <c r="E53" s="46">
        <f>SUM(F53:G53,L53)</f>
        <v>40</v>
      </c>
      <c r="F53" s="47"/>
      <c r="G53" s="47">
        <f t="shared" si="22"/>
        <v>25</v>
      </c>
      <c r="H53" s="48">
        <v>25</v>
      </c>
      <c r="I53" s="48"/>
      <c r="J53" s="48"/>
      <c r="K53" s="48"/>
      <c r="L53" s="47">
        <f t="shared" ref="L53:M57" si="25">SUM(P53,T53,X53,AB53,AF53,AJ53)</f>
        <v>15</v>
      </c>
      <c r="M53" s="46">
        <f t="shared" si="25"/>
        <v>60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>
        <v>0</v>
      </c>
      <c r="AE53" s="49">
        <v>25</v>
      </c>
      <c r="AF53" s="49">
        <v>15</v>
      </c>
      <c r="AG53" s="49">
        <v>60</v>
      </c>
      <c r="AH53" s="49"/>
      <c r="AI53" s="49"/>
      <c r="AJ53" s="49"/>
      <c r="AK53" s="49"/>
      <c r="AL53" s="50"/>
      <c r="AM53" s="50"/>
      <c r="AN53" s="50"/>
      <c r="AO53" s="50"/>
      <c r="AP53" s="50">
        <v>4</v>
      </c>
      <c r="AQ53" s="50"/>
      <c r="AR53" s="49">
        <f>E53/25</f>
        <v>1.6</v>
      </c>
      <c r="AS53" s="49">
        <f>SUM(AL53:AQ53)</f>
        <v>4</v>
      </c>
      <c r="AT53" s="49"/>
      <c r="AU53" s="49">
        <f>SUM(AL53:AQ53)</f>
        <v>4</v>
      </c>
    </row>
    <row r="54" spans="1:47" s="51" customFormat="1" ht="24.75" x14ac:dyDescent="0.2">
      <c r="A54" s="43" t="s">
        <v>284</v>
      </c>
      <c r="B54" s="44" t="s">
        <v>123</v>
      </c>
      <c r="C54" s="45" t="s">
        <v>122</v>
      </c>
      <c r="D54" s="46">
        <f>SUM(E54,M54)</f>
        <v>100</v>
      </c>
      <c r="E54" s="46">
        <f>SUM(F54:G54,L54)</f>
        <v>40</v>
      </c>
      <c r="F54" s="47"/>
      <c r="G54" s="47">
        <f t="shared" si="22"/>
        <v>25</v>
      </c>
      <c r="H54" s="48">
        <v>25</v>
      </c>
      <c r="I54" s="48"/>
      <c r="J54" s="48"/>
      <c r="K54" s="48"/>
      <c r="L54" s="47">
        <f t="shared" si="25"/>
        <v>15</v>
      </c>
      <c r="M54" s="46">
        <f t="shared" si="25"/>
        <v>60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>
        <v>0</v>
      </c>
      <c r="AE54" s="49">
        <v>25</v>
      </c>
      <c r="AF54" s="49">
        <v>15</v>
      </c>
      <c r="AG54" s="49">
        <v>60</v>
      </c>
      <c r="AH54" s="49"/>
      <c r="AI54" s="49"/>
      <c r="AJ54" s="49"/>
      <c r="AK54" s="49"/>
      <c r="AL54" s="50"/>
      <c r="AM54" s="50"/>
      <c r="AN54" s="50"/>
      <c r="AO54" s="50"/>
      <c r="AP54" s="50">
        <v>4</v>
      </c>
      <c r="AQ54" s="50"/>
      <c r="AR54" s="49">
        <f>E54/25</f>
        <v>1.6</v>
      </c>
      <c r="AS54" s="49">
        <f>SUM(AL54:AQ54)</f>
        <v>4</v>
      </c>
      <c r="AT54" s="49"/>
      <c r="AU54" s="49">
        <f>SUM(AL54:AQ54)</f>
        <v>4</v>
      </c>
    </row>
    <row r="55" spans="1:47" s="51" customFormat="1" ht="24.75" x14ac:dyDescent="0.2">
      <c r="A55" s="43" t="s">
        <v>285</v>
      </c>
      <c r="B55" s="44" t="s">
        <v>124</v>
      </c>
      <c r="C55" s="45" t="s">
        <v>114</v>
      </c>
      <c r="D55" s="46">
        <f>SUM(E55,M55)</f>
        <v>100</v>
      </c>
      <c r="E55" s="46">
        <f>SUM(F55:G55,L55)</f>
        <v>40</v>
      </c>
      <c r="F55" s="47"/>
      <c r="G55" s="47">
        <f t="shared" si="22"/>
        <v>25</v>
      </c>
      <c r="H55" s="48">
        <v>25</v>
      </c>
      <c r="I55" s="48"/>
      <c r="J55" s="48"/>
      <c r="K55" s="48"/>
      <c r="L55" s="47">
        <f t="shared" si="25"/>
        <v>15</v>
      </c>
      <c r="M55" s="46">
        <f t="shared" si="25"/>
        <v>60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>
        <v>0</v>
      </c>
      <c r="AE55" s="49">
        <v>25</v>
      </c>
      <c r="AF55" s="49">
        <v>15</v>
      </c>
      <c r="AG55" s="49">
        <v>60</v>
      </c>
      <c r="AH55" s="49"/>
      <c r="AI55" s="49"/>
      <c r="AJ55" s="49"/>
      <c r="AK55" s="49"/>
      <c r="AL55" s="50"/>
      <c r="AM55" s="50"/>
      <c r="AN55" s="50"/>
      <c r="AO55" s="50"/>
      <c r="AP55" s="50">
        <v>4</v>
      </c>
      <c r="AQ55" s="50"/>
      <c r="AR55" s="49">
        <f>E55/25</f>
        <v>1.6</v>
      </c>
      <c r="AS55" s="49">
        <f>SUM(AL55:AQ55)</f>
        <v>4</v>
      </c>
      <c r="AT55" s="49"/>
      <c r="AU55" s="49">
        <f>SUM(AL55:AQ55)</f>
        <v>4</v>
      </c>
    </row>
    <row r="56" spans="1:47" s="51" customFormat="1" ht="24.75" x14ac:dyDescent="0.2">
      <c r="A56" s="43" t="s">
        <v>286</v>
      </c>
      <c r="B56" s="44" t="s">
        <v>246</v>
      </c>
      <c r="C56" s="45" t="s">
        <v>125</v>
      </c>
      <c r="D56" s="46">
        <f>SUM(E56,M56)</f>
        <v>75</v>
      </c>
      <c r="E56" s="46">
        <f>SUM(F56:G56,L56)</f>
        <v>35</v>
      </c>
      <c r="F56" s="47"/>
      <c r="G56" s="47">
        <f t="shared" si="22"/>
        <v>25</v>
      </c>
      <c r="H56" s="48">
        <v>25</v>
      </c>
      <c r="I56" s="48"/>
      <c r="J56" s="48"/>
      <c r="K56" s="48"/>
      <c r="L56" s="47">
        <f t="shared" si="25"/>
        <v>10</v>
      </c>
      <c r="M56" s="46">
        <f t="shared" si="25"/>
        <v>40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>
        <v>0</v>
      </c>
      <c r="AI56" s="49">
        <v>25</v>
      </c>
      <c r="AJ56" s="49">
        <v>10</v>
      </c>
      <c r="AK56" s="49">
        <v>40</v>
      </c>
      <c r="AL56" s="50"/>
      <c r="AM56" s="50"/>
      <c r="AN56" s="50"/>
      <c r="AO56" s="50"/>
      <c r="AP56" s="50"/>
      <c r="AQ56" s="50">
        <v>3</v>
      </c>
      <c r="AR56" s="49">
        <f>E56/25</f>
        <v>1.4</v>
      </c>
      <c r="AS56" s="49">
        <f>SUM(AL56:AQ56)</f>
        <v>3</v>
      </c>
      <c r="AT56" s="49"/>
      <c r="AU56" s="49">
        <f>SUM(AL56:AQ56)</f>
        <v>3</v>
      </c>
    </row>
    <row r="57" spans="1:47" s="51" customFormat="1" ht="24.75" x14ac:dyDescent="0.2">
      <c r="A57" s="43" t="s">
        <v>287</v>
      </c>
      <c r="B57" s="44" t="s">
        <v>126</v>
      </c>
      <c r="C57" s="45" t="s">
        <v>127</v>
      </c>
      <c r="D57" s="46">
        <f>SUM(E57,M57)</f>
        <v>75</v>
      </c>
      <c r="E57" s="46">
        <f>SUM(F57:G57,L57)</f>
        <v>35</v>
      </c>
      <c r="F57" s="47"/>
      <c r="G57" s="47">
        <f t="shared" si="22"/>
        <v>25</v>
      </c>
      <c r="H57" s="48"/>
      <c r="I57" s="48">
        <v>20</v>
      </c>
      <c r="J57" s="48">
        <v>5</v>
      </c>
      <c r="K57" s="48"/>
      <c r="L57" s="47">
        <f t="shared" si="25"/>
        <v>10</v>
      </c>
      <c r="M57" s="46">
        <f t="shared" si="25"/>
        <v>40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>
        <v>0</v>
      </c>
      <c r="AI57" s="49">
        <v>25</v>
      </c>
      <c r="AJ57" s="49">
        <v>10</v>
      </c>
      <c r="AK57" s="49">
        <v>40</v>
      </c>
      <c r="AL57" s="50"/>
      <c r="AM57" s="50"/>
      <c r="AN57" s="50"/>
      <c r="AO57" s="50"/>
      <c r="AP57" s="50"/>
      <c r="AQ57" s="50">
        <v>3</v>
      </c>
      <c r="AR57" s="49">
        <f>E57/25</f>
        <v>1.4</v>
      </c>
      <c r="AS57" s="49">
        <f>SUM(AL57:AQ57)</f>
        <v>3</v>
      </c>
      <c r="AT57" s="49"/>
      <c r="AU57" s="49">
        <f>SUM(AL57:AQ57)</f>
        <v>3</v>
      </c>
    </row>
    <row r="58" spans="1:47" s="51" customFormat="1" ht="49.5" x14ac:dyDescent="0.2">
      <c r="A58" s="53" t="s">
        <v>138</v>
      </c>
      <c r="B58" s="57" t="s">
        <v>128</v>
      </c>
      <c r="C58" s="53"/>
      <c r="D58" s="55">
        <f t="shared" ref="D58:AU58" si="26">SUM(D59:D63)</f>
        <v>450</v>
      </c>
      <c r="E58" s="55">
        <f t="shared" si="26"/>
        <v>190</v>
      </c>
      <c r="F58" s="56">
        <f t="shared" si="26"/>
        <v>0</v>
      </c>
      <c r="G58" s="56">
        <f t="shared" si="26"/>
        <v>125</v>
      </c>
      <c r="H58" s="56">
        <f t="shared" si="26"/>
        <v>100</v>
      </c>
      <c r="I58" s="56">
        <f t="shared" si="26"/>
        <v>25</v>
      </c>
      <c r="J58" s="56">
        <f t="shared" si="26"/>
        <v>0</v>
      </c>
      <c r="K58" s="56">
        <f t="shared" si="26"/>
        <v>0</v>
      </c>
      <c r="L58" s="56">
        <f t="shared" si="26"/>
        <v>65</v>
      </c>
      <c r="M58" s="55">
        <f t="shared" si="26"/>
        <v>260</v>
      </c>
      <c r="N58" s="56">
        <f t="shared" si="26"/>
        <v>0</v>
      </c>
      <c r="O58" s="56">
        <f t="shared" si="26"/>
        <v>0</v>
      </c>
      <c r="P58" s="56">
        <f t="shared" si="26"/>
        <v>0</v>
      </c>
      <c r="Q58" s="56">
        <f t="shared" si="26"/>
        <v>0</v>
      </c>
      <c r="R58" s="56">
        <f t="shared" si="26"/>
        <v>0</v>
      </c>
      <c r="S58" s="56">
        <f t="shared" si="26"/>
        <v>0</v>
      </c>
      <c r="T58" s="56">
        <f t="shared" si="26"/>
        <v>0</v>
      </c>
      <c r="U58" s="56">
        <f t="shared" si="26"/>
        <v>0</v>
      </c>
      <c r="V58" s="56">
        <f t="shared" si="26"/>
        <v>0</v>
      </c>
      <c r="W58" s="56">
        <f t="shared" si="26"/>
        <v>0</v>
      </c>
      <c r="X58" s="56">
        <f t="shared" si="26"/>
        <v>0</v>
      </c>
      <c r="Y58" s="56">
        <f t="shared" si="26"/>
        <v>0</v>
      </c>
      <c r="Z58" s="56">
        <f t="shared" si="26"/>
        <v>0</v>
      </c>
      <c r="AA58" s="56">
        <f t="shared" si="26"/>
        <v>0</v>
      </c>
      <c r="AB58" s="56">
        <f t="shared" si="26"/>
        <v>0</v>
      </c>
      <c r="AC58" s="56">
        <f t="shared" si="26"/>
        <v>0</v>
      </c>
      <c r="AD58" s="56">
        <f t="shared" si="26"/>
        <v>0</v>
      </c>
      <c r="AE58" s="56">
        <f t="shared" si="26"/>
        <v>75</v>
      </c>
      <c r="AF58" s="56">
        <f t="shared" si="26"/>
        <v>45</v>
      </c>
      <c r="AG58" s="56">
        <f t="shared" si="26"/>
        <v>180</v>
      </c>
      <c r="AH58" s="56">
        <f t="shared" si="26"/>
        <v>0</v>
      </c>
      <c r="AI58" s="56">
        <f t="shared" si="26"/>
        <v>50</v>
      </c>
      <c r="AJ58" s="56">
        <f t="shared" si="26"/>
        <v>20</v>
      </c>
      <c r="AK58" s="56">
        <f t="shared" si="26"/>
        <v>80</v>
      </c>
      <c r="AL58" s="56">
        <f t="shared" si="26"/>
        <v>0</v>
      </c>
      <c r="AM58" s="56">
        <f t="shared" si="26"/>
        <v>0</v>
      </c>
      <c r="AN58" s="56">
        <f t="shared" si="26"/>
        <v>0</v>
      </c>
      <c r="AO58" s="56">
        <f t="shared" si="26"/>
        <v>0</v>
      </c>
      <c r="AP58" s="56">
        <f t="shared" si="26"/>
        <v>12</v>
      </c>
      <c r="AQ58" s="56">
        <f t="shared" si="26"/>
        <v>6</v>
      </c>
      <c r="AR58" s="56">
        <f t="shared" si="26"/>
        <v>7.6000000000000014</v>
      </c>
      <c r="AS58" s="56">
        <f t="shared" si="26"/>
        <v>18</v>
      </c>
      <c r="AT58" s="56">
        <f t="shared" si="26"/>
        <v>0</v>
      </c>
      <c r="AU58" s="56">
        <f t="shared" si="26"/>
        <v>18</v>
      </c>
    </row>
    <row r="59" spans="1:47" s="51" customFormat="1" ht="24.75" x14ac:dyDescent="0.2">
      <c r="A59" s="43" t="s">
        <v>288</v>
      </c>
      <c r="B59" s="44" t="s">
        <v>156</v>
      </c>
      <c r="C59" s="45" t="s">
        <v>122</v>
      </c>
      <c r="D59" s="46">
        <f>SUM(E59,M59)</f>
        <v>100</v>
      </c>
      <c r="E59" s="46">
        <f>SUM(F59:G59,L59)</f>
        <v>40</v>
      </c>
      <c r="F59" s="47"/>
      <c r="G59" s="47">
        <f t="shared" si="22"/>
        <v>25</v>
      </c>
      <c r="H59" s="48">
        <v>25</v>
      </c>
      <c r="I59" s="48"/>
      <c r="J59" s="48"/>
      <c r="K59" s="48"/>
      <c r="L59" s="47">
        <f t="shared" ref="L59:M63" si="27">SUM(P59,T59,X59,AB59,AF59,AJ59)</f>
        <v>15</v>
      </c>
      <c r="M59" s="46">
        <f t="shared" si="27"/>
        <v>60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>
        <v>0</v>
      </c>
      <c r="AE59" s="49">
        <v>25</v>
      </c>
      <c r="AF59" s="49">
        <v>15</v>
      </c>
      <c r="AG59" s="49">
        <v>60</v>
      </c>
      <c r="AH59" s="49"/>
      <c r="AI59" s="49"/>
      <c r="AJ59" s="49"/>
      <c r="AK59" s="49"/>
      <c r="AL59" s="50"/>
      <c r="AM59" s="50"/>
      <c r="AN59" s="50"/>
      <c r="AO59" s="50"/>
      <c r="AP59" s="50">
        <v>4</v>
      </c>
      <c r="AQ59" s="50"/>
      <c r="AR59" s="49">
        <f>E59/25</f>
        <v>1.6</v>
      </c>
      <c r="AS59" s="49">
        <f>SUM(AL59:AQ59)</f>
        <v>4</v>
      </c>
      <c r="AT59" s="49"/>
      <c r="AU59" s="49">
        <f>SUM(AL59:AQ59)</f>
        <v>4</v>
      </c>
    </row>
    <row r="60" spans="1:47" s="51" customFormat="1" ht="24.75" x14ac:dyDescent="0.2">
      <c r="A60" s="43" t="s">
        <v>289</v>
      </c>
      <c r="B60" s="44" t="s">
        <v>250</v>
      </c>
      <c r="C60" s="45" t="s">
        <v>122</v>
      </c>
      <c r="D60" s="46">
        <f>SUM(E60,M60)</f>
        <v>100</v>
      </c>
      <c r="E60" s="46">
        <f>SUM(F60:G60,L60)</f>
        <v>40</v>
      </c>
      <c r="F60" s="47"/>
      <c r="G60" s="47">
        <f t="shared" si="22"/>
        <v>25</v>
      </c>
      <c r="H60" s="48">
        <v>25</v>
      </c>
      <c r="I60" s="48"/>
      <c r="J60" s="48"/>
      <c r="K60" s="48"/>
      <c r="L60" s="47">
        <f t="shared" si="27"/>
        <v>15</v>
      </c>
      <c r="M60" s="46">
        <f t="shared" si="27"/>
        <v>60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>
        <v>0</v>
      </c>
      <c r="AE60" s="49">
        <v>25</v>
      </c>
      <c r="AF60" s="49">
        <v>15</v>
      </c>
      <c r="AG60" s="49">
        <v>60</v>
      </c>
      <c r="AH60" s="49"/>
      <c r="AI60" s="49"/>
      <c r="AJ60" s="49"/>
      <c r="AK60" s="49"/>
      <c r="AL60" s="50"/>
      <c r="AM60" s="50"/>
      <c r="AN60" s="50"/>
      <c r="AO60" s="50"/>
      <c r="AP60" s="50">
        <v>4</v>
      </c>
      <c r="AQ60" s="50"/>
      <c r="AR60" s="49">
        <f>E60/25</f>
        <v>1.6</v>
      </c>
      <c r="AS60" s="49">
        <f>SUM(AL60:AQ60)</f>
        <v>4</v>
      </c>
      <c r="AT60" s="49"/>
      <c r="AU60" s="49">
        <f>SUM(AL60:AQ60)</f>
        <v>4</v>
      </c>
    </row>
    <row r="61" spans="1:47" s="51" customFormat="1" ht="24.75" x14ac:dyDescent="0.2">
      <c r="A61" s="43" t="s">
        <v>290</v>
      </c>
      <c r="B61" s="44" t="s">
        <v>158</v>
      </c>
      <c r="C61" s="45" t="s">
        <v>114</v>
      </c>
      <c r="D61" s="46">
        <f>SUM(E61,M61)</f>
        <v>100</v>
      </c>
      <c r="E61" s="46">
        <f>SUM(F61:G61,L61)</f>
        <v>40</v>
      </c>
      <c r="F61" s="47"/>
      <c r="G61" s="47">
        <f t="shared" si="22"/>
        <v>25</v>
      </c>
      <c r="H61" s="48">
        <v>25</v>
      </c>
      <c r="I61" s="48"/>
      <c r="J61" s="48"/>
      <c r="K61" s="48"/>
      <c r="L61" s="47">
        <f t="shared" si="27"/>
        <v>15</v>
      </c>
      <c r="M61" s="46">
        <f t="shared" si="27"/>
        <v>60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>
        <v>0</v>
      </c>
      <c r="AE61" s="49">
        <v>25</v>
      </c>
      <c r="AF61" s="49">
        <v>15</v>
      </c>
      <c r="AG61" s="49">
        <v>60</v>
      </c>
      <c r="AH61" s="49"/>
      <c r="AI61" s="49"/>
      <c r="AJ61" s="49"/>
      <c r="AK61" s="49"/>
      <c r="AL61" s="50"/>
      <c r="AM61" s="50"/>
      <c r="AN61" s="50"/>
      <c r="AO61" s="50"/>
      <c r="AP61" s="50">
        <v>4</v>
      </c>
      <c r="AQ61" s="50"/>
      <c r="AR61" s="49">
        <f>E61/25</f>
        <v>1.6</v>
      </c>
      <c r="AS61" s="49">
        <f>SUM(AL61:AQ61)</f>
        <v>4</v>
      </c>
      <c r="AT61" s="49"/>
      <c r="AU61" s="49">
        <f>SUM(AL61:AQ61)</f>
        <v>4</v>
      </c>
    </row>
    <row r="62" spans="1:47" s="51" customFormat="1" ht="24.75" x14ac:dyDescent="0.2">
      <c r="A62" s="43" t="s">
        <v>291</v>
      </c>
      <c r="B62" s="44" t="s">
        <v>129</v>
      </c>
      <c r="C62" s="45" t="s">
        <v>130</v>
      </c>
      <c r="D62" s="46">
        <f>SUM(E62,M62)</f>
        <v>75</v>
      </c>
      <c r="E62" s="46">
        <f>SUM(F62:G62,L62)</f>
        <v>35</v>
      </c>
      <c r="F62" s="47"/>
      <c r="G62" s="47">
        <f t="shared" si="22"/>
        <v>25</v>
      </c>
      <c r="H62" s="48"/>
      <c r="I62" s="48">
        <v>25</v>
      </c>
      <c r="J62" s="48"/>
      <c r="K62" s="48"/>
      <c r="L62" s="47">
        <f t="shared" si="27"/>
        <v>10</v>
      </c>
      <c r="M62" s="46">
        <f t="shared" si="27"/>
        <v>40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>
        <v>0</v>
      </c>
      <c r="AI62" s="49">
        <v>25</v>
      </c>
      <c r="AJ62" s="49">
        <v>10</v>
      </c>
      <c r="AK62" s="49">
        <v>40</v>
      </c>
      <c r="AL62" s="50"/>
      <c r="AM62" s="50"/>
      <c r="AN62" s="50"/>
      <c r="AO62" s="50"/>
      <c r="AP62" s="50"/>
      <c r="AQ62" s="50">
        <v>3</v>
      </c>
      <c r="AR62" s="49">
        <f>E62/25</f>
        <v>1.4</v>
      </c>
      <c r="AS62" s="49">
        <f>SUM(AL62:AQ62)</f>
        <v>3</v>
      </c>
      <c r="AT62" s="49"/>
      <c r="AU62" s="49">
        <f>SUM(AL62:AQ62)</f>
        <v>3</v>
      </c>
    </row>
    <row r="63" spans="1:47" s="51" customFormat="1" ht="24.75" x14ac:dyDescent="0.2">
      <c r="A63" s="43" t="s">
        <v>292</v>
      </c>
      <c r="B63" s="44" t="s">
        <v>159</v>
      </c>
      <c r="C63" s="45" t="s">
        <v>127</v>
      </c>
      <c r="D63" s="46">
        <f>SUM(E63,M63)</f>
        <v>75</v>
      </c>
      <c r="E63" s="46">
        <f>SUM(F63:G63,L63)</f>
        <v>35</v>
      </c>
      <c r="F63" s="47"/>
      <c r="G63" s="47">
        <f t="shared" ref="G63" si="28">SUM(O63,S63,W63,AA63,AE63,AI63)</f>
        <v>25</v>
      </c>
      <c r="H63" s="48">
        <v>25</v>
      </c>
      <c r="I63" s="48"/>
      <c r="J63" s="48"/>
      <c r="K63" s="48"/>
      <c r="L63" s="47">
        <f t="shared" si="27"/>
        <v>10</v>
      </c>
      <c r="M63" s="46">
        <f t="shared" si="27"/>
        <v>40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>
        <v>0</v>
      </c>
      <c r="AI63" s="49">
        <v>25</v>
      </c>
      <c r="AJ63" s="49">
        <v>10</v>
      </c>
      <c r="AK63" s="49">
        <v>40</v>
      </c>
      <c r="AL63" s="50"/>
      <c r="AM63" s="50"/>
      <c r="AN63" s="50"/>
      <c r="AO63" s="50"/>
      <c r="AP63" s="50"/>
      <c r="AQ63" s="50">
        <v>3</v>
      </c>
      <c r="AR63" s="49">
        <f>E63/25</f>
        <v>1.4</v>
      </c>
      <c r="AS63" s="49">
        <f>SUM(AL63:AQ63)</f>
        <v>3</v>
      </c>
      <c r="AT63" s="49"/>
      <c r="AU63" s="49">
        <f>SUM(AL63:AQ63)</f>
        <v>3</v>
      </c>
    </row>
    <row r="64" spans="1:47" s="51" customFormat="1" ht="24.75" x14ac:dyDescent="0.2">
      <c r="A64" s="53" t="s">
        <v>139</v>
      </c>
      <c r="B64" s="57" t="s">
        <v>131</v>
      </c>
      <c r="C64" s="53"/>
      <c r="D64" s="55">
        <f t="shared" ref="D64:AU64" si="29">SUM(D65:D65)</f>
        <v>450</v>
      </c>
      <c r="E64" s="55">
        <f t="shared" si="29"/>
        <v>0</v>
      </c>
      <c r="F64" s="56">
        <f t="shared" si="29"/>
        <v>0</v>
      </c>
      <c r="G64" s="56">
        <f t="shared" si="29"/>
        <v>0</v>
      </c>
      <c r="H64" s="56">
        <f t="shared" si="29"/>
        <v>0</v>
      </c>
      <c r="I64" s="56">
        <f t="shared" si="29"/>
        <v>0</v>
      </c>
      <c r="J64" s="56">
        <f t="shared" si="29"/>
        <v>0</v>
      </c>
      <c r="K64" s="56">
        <f t="shared" si="29"/>
        <v>450</v>
      </c>
      <c r="L64" s="56">
        <f t="shared" si="29"/>
        <v>0</v>
      </c>
      <c r="M64" s="55">
        <f t="shared" si="29"/>
        <v>450</v>
      </c>
      <c r="N64" s="56">
        <f t="shared" si="29"/>
        <v>0</v>
      </c>
      <c r="O64" s="56">
        <f t="shared" si="29"/>
        <v>0</v>
      </c>
      <c r="P64" s="56">
        <f t="shared" si="29"/>
        <v>0</v>
      </c>
      <c r="Q64" s="56">
        <f t="shared" si="29"/>
        <v>0</v>
      </c>
      <c r="R64" s="56">
        <f t="shared" si="29"/>
        <v>0</v>
      </c>
      <c r="S64" s="56">
        <f t="shared" si="29"/>
        <v>0</v>
      </c>
      <c r="T64" s="56">
        <f t="shared" si="29"/>
        <v>0</v>
      </c>
      <c r="U64" s="56">
        <f t="shared" si="29"/>
        <v>0</v>
      </c>
      <c r="V64" s="56">
        <f t="shared" si="29"/>
        <v>0</v>
      </c>
      <c r="W64" s="56">
        <f t="shared" si="29"/>
        <v>0</v>
      </c>
      <c r="X64" s="56">
        <f t="shared" si="29"/>
        <v>0</v>
      </c>
      <c r="Y64" s="56">
        <f t="shared" si="29"/>
        <v>0</v>
      </c>
      <c r="Z64" s="56">
        <f t="shared" si="29"/>
        <v>0</v>
      </c>
      <c r="AA64" s="56">
        <f t="shared" si="29"/>
        <v>0</v>
      </c>
      <c r="AB64" s="56">
        <f t="shared" si="29"/>
        <v>0</v>
      </c>
      <c r="AC64" s="56">
        <f t="shared" si="29"/>
        <v>150</v>
      </c>
      <c r="AD64" s="56">
        <f t="shared" si="29"/>
        <v>0</v>
      </c>
      <c r="AE64" s="56">
        <f t="shared" si="29"/>
        <v>0</v>
      </c>
      <c r="AF64" s="56">
        <f t="shared" si="29"/>
        <v>0</v>
      </c>
      <c r="AG64" s="56">
        <f t="shared" si="29"/>
        <v>150</v>
      </c>
      <c r="AH64" s="56">
        <f t="shared" si="29"/>
        <v>0</v>
      </c>
      <c r="AI64" s="56">
        <f t="shared" si="29"/>
        <v>0</v>
      </c>
      <c r="AJ64" s="56">
        <f t="shared" si="29"/>
        <v>0</v>
      </c>
      <c r="AK64" s="56">
        <f t="shared" si="29"/>
        <v>150</v>
      </c>
      <c r="AL64" s="56">
        <f t="shared" si="29"/>
        <v>0</v>
      </c>
      <c r="AM64" s="56">
        <f t="shared" si="29"/>
        <v>0</v>
      </c>
      <c r="AN64" s="56">
        <f t="shared" si="29"/>
        <v>0</v>
      </c>
      <c r="AO64" s="56">
        <f t="shared" si="29"/>
        <v>6</v>
      </c>
      <c r="AP64" s="56">
        <f t="shared" si="29"/>
        <v>6</v>
      </c>
      <c r="AQ64" s="56">
        <f t="shared" si="29"/>
        <v>6</v>
      </c>
      <c r="AR64" s="56">
        <f t="shared" si="29"/>
        <v>0</v>
      </c>
      <c r="AS64" s="56">
        <f t="shared" si="29"/>
        <v>0</v>
      </c>
      <c r="AT64" s="56">
        <f t="shared" si="29"/>
        <v>0</v>
      </c>
      <c r="AU64" s="56">
        <f t="shared" si="29"/>
        <v>0</v>
      </c>
    </row>
    <row r="65" spans="1:47" s="51" customFormat="1" ht="24.75" x14ac:dyDescent="0.2">
      <c r="A65" s="43" t="s">
        <v>293</v>
      </c>
      <c r="B65" s="44" t="s">
        <v>132</v>
      </c>
      <c r="C65" s="45" t="s">
        <v>140</v>
      </c>
      <c r="D65" s="46">
        <f>SUM(E65,M65)</f>
        <v>450</v>
      </c>
      <c r="E65" s="46">
        <f>SUM(F65:G65,L65)</f>
        <v>0</v>
      </c>
      <c r="F65" s="47">
        <f t="shared" ref="F65:G65" si="30">SUM(N65,R65,V65,Z65,AD65,AH65)</f>
        <v>0</v>
      </c>
      <c r="G65" s="47">
        <f t="shared" si="30"/>
        <v>0</v>
      </c>
      <c r="H65" s="48"/>
      <c r="I65" s="48"/>
      <c r="J65" s="48"/>
      <c r="K65" s="48">
        <v>450</v>
      </c>
      <c r="L65" s="47">
        <f>SUM(P65,T65,X65,AB65,AF65,AJ65)</f>
        <v>0</v>
      </c>
      <c r="M65" s="46">
        <f>SUM(Q65,U65,Y65,AC65,AG65,AK65)</f>
        <v>450</v>
      </c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>
        <v>150</v>
      </c>
      <c r="AD65" s="49"/>
      <c r="AE65" s="49"/>
      <c r="AF65" s="49"/>
      <c r="AG65" s="49">
        <v>150</v>
      </c>
      <c r="AH65" s="49"/>
      <c r="AI65" s="49"/>
      <c r="AJ65" s="49"/>
      <c r="AK65" s="49">
        <v>150</v>
      </c>
      <c r="AL65" s="50"/>
      <c r="AM65" s="50"/>
      <c r="AN65" s="50"/>
      <c r="AO65" s="50">
        <v>6</v>
      </c>
      <c r="AP65" s="50">
        <v>6</v>
      </c>
      <c r="AQ65" s="50">
        <v>6</v>
      </c>
      <c r="AR65" s="49">
        <f>E65/25</f>
        <v>0</v>
      </c>
      <c r="AS65" s="49"/>
      <c r="AT65" s="49"/>
      <c r="AU65" s="49"/>
    </row>
    <row r="66" spans="1:47" s="51" customFormat="1" ht="24.75" x14ac:dyDescent="0.2">
      <c r="A66" s="106" t="s">
        <v>133</v>
      </c>
      <c r="B66" s="107"/>
      <c r="C66" s="108"/>
      <c r="D66" s="94">
        <f t="shared" ref="D66:AU66" si="31">SUM(D8,D15,D34,D46,D52,D64)</f>
        <v>4592</v>
      </c>
      <c r="E66" s="94">
        <f t="shared" si="31"/>
        <v>2026</v>
      </c>
      <c r="F66" s="94">
        <f t="shared" si="31"/>
        <v>288</v>
      </c>
      <c r="G66" s="94">
        <f t="shared" si="31"/>
        <v>900</v>
      </c>
      <c r="H66" s="94">
        <f t="shared" si="31"/>
        <v>548</v>
      </c>
      <c r="I66" s="94">
        <f t="shared" si="31"/>
        <v>308</v>
      </c>
      <c r="J66" s="94">
        <f t="shared" si="31"/>
        <v>49</v>
      </c>
      <c r="K66" s="94">
        <f t="shared" si="31"/>
        <v>450</v>
      </c>
      <c r="L66" s="94">
        <f t="shared" si="31"/>
        <v>838</v>
      </c>
      <c r="M66" s="94">
        <f t="shared" si="31"/>
        <v>2482</v>
      </c>
      <c r="N66" s="46">
        <f t="shared" si="31"/>
        <v>68</v>
      </c>
      <c r="O66" s="46">
        <f t="shared" si="31"/>
        <v>161</v>
      </c>
      <c r="P66" s="46">
        <f t="shared" si="31"/>
        <v>163</v>
      </c>
      <c r="Q66" s="46">
        <f t="shared" si="31"/>
        <v>379</v>
      </c>
      <c r="R66" s="46">
        <f t="shared" si="31"/>
        <v>82</v>
      </c>
      <c r="S66" s="46">
        <f t="shared" si="31"/>
        <v>162</v>
      </c>
      <c r="T66" s="46">
        <f t="shared" si="31"/>
        <v>156</v>
      </c>
      <c r="U66" s="46">
        <f t="shared" si="31"/>
        <v>371</v>
      </c>
      <c r="V66" s="46">
        <f t="shared" si="31"/>
        <v>64</v>
      </c>
      <c r="W66" s="46">
        <f t="shared" si="31"/>
        <v>156</v>
      </c>
      <c r="X66" s="46">
        <f t="shared" si="31"/>
        <v>170</v>
      </c>
      <c r="Y66" s="46">
        <f t="shared" si="31"/>
        <v>363</v>
      </c>
      <c r="Z66" s="46">
        <f t="shared" si="31"/>
        <v>40</v>
      </c>
      <c r="AA66" s="46">
        <f t="shared" si="31"/>
        <v>133</v>
      </c>
      <c r="AB66" s="46">
        <f t="shared" si="31"/>
        <v>146</v>
      </c>
      <c r="AC66" s="46">
        <f t="shared" si="31"/>
        <v>428</v>
      </c>
      <c r="AD66" s="46">
        <f t="shared" si="31"/>
        <v>14</v>
      </c>
      <c r="AE66" s="46">
        <f t="shared" si="31"/>
        <v>146</v>
      </c>
      <c r="AF66" s="46">
        <f t="shared" si="31"/>
        <v>105</v>
      </c>
      <c r="AG66" s="46">
        <f t="shared" si="31"/>
        <v>471</v>
      </c>
      <c r="AH66" s="46">
        <f t="shared" si="31"/>
        <v>20</v>
      </c>
      <c r="AI66" s="46">
        <f t="shared" si="31"/>
        <v>142</v>
      </c>
      <c r="AJ66" s="46">
        <f t="shared" si="31"/>
        <v>98</v>
      </c>
      <c r="AK66" s="46">
        <f t="shared" si="31"/>
        <v>470</v>
      </c>
      <c r="AL66" s="46">
        <f t="shared" si="31"/>
        <v>30</v>
      </c>
      <c r="AM66" s="46">
        <f t="shared" si="31"/>
        <v>30</v>
      </c>
      <c r="AN66" s="46">
        <f t="shared" si="31"/>
        <v>30</v>
      </c>
      <c r="AO66" s="46">
        <f t="shared" si="31"/>
        <v>30</v>
      </c>
      <c r="AP66" s="46">
        <f t="shared" si="31"/>
        <v>30</v>
      </c>
      <c r="AQ66" s="46">
        <f t="shared" si="31"/>
        <v>30</v>
      </c>
      <c r="AR66" s="94">
        <f t="shared" si="31"/>
        <v>81.04000000000002</v>
      </c>
      <c r="AS66" s="94">
        <f t="shared" si="31"/>
        <v>75</v>
      </c>
      <c r="AT66" s="94">
        <f t="shared" si="31"/>
        <v>10</v>
      </c>
      <c r="AU66" s="94">
        <f t="shared" si="31"/>
        <v>60</v>
      </c>
    </row>
    <row r="67" spans="1:47" s="51" customFormat="1" ht="24.75" x14ac:dyDescent="0.2">
      <c r="A67" s="109"/>
      <c r="B67" s="110"/>
      <c r="C67" s="111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1">
        <f>SUM(N66:Q66)</f>
        <v>771</v>
      </c>
      <c r="O67" s="92"/>
      <c r="P67" s="92"/>
      <c r="Q67" s="93"/>
      <c r="R67" s="91">
        <f>SUM(R66:U66)</f>
        <v>771</v>
      </c>
      <c r="S67" s="92"/>
      <c r="T67" s="92"/>
      <c r="U67" s="93"/>
      <c r="V67" s="91">
        <f>SUM(V66:Y66)</f>
        <v>753</v>
      </c>
      <c r="W67" s="92"/>
      <c r="X67" s="92"/>
      <c r="Y67" s="93"/>
      <c r="Z67" s="91">
        <f>SUM(Z66:AC66)</f>
        <v>747</v>
      </c>
      <c r="AA67" s="92"/>
      <c r="AB67" s="92"/>
      <c r="AC67" s="93"/>
      <c r="AD67" s="91">
        <f>SUM(AD66:AG66)</f>
        <v>736</v>
      </c>
      <c r="AE67" s="92"/>
      <c r="AF67" s="92"/>
      <c r="AG67" s="93"/>
      <c r="AH67" s="91">
        <f>SUM(AH66:AK66)</f>
        <v>730</v>
      </c>
      <c r="AI67" s="92"/>
      <c r="AJ67" s="92"/>
      <c r="AK67" s="93"/>
      <c r="AL67" s="91">
        <f>SUM(AL66:AQ66)</f>
        <v>180</v>
      </c>
      <c r="AM67" s="92"/>
      <c r="AN67" s="92"/>
      <c r="AO67" s="92"/>
      <c r="AP67" s="92"/>
      <c r="AQ67" s="92"/>
      <c r="AR67" s="95"/>
      <c r="AS67" s="95"/>
      <c r="AT67" s="95"/>
      <c r="AU67" s="95"/>
    </row>
    <row r="68" spans="1:47" s="51" customFormat="1" ht="24.75" x14ac:dyDescent="0.2">
      <c r="A68" s="106" t="s">
        <v>134</v>
      </c>
      <c r="B68" s="107"/>
      <c r="C68" s="108"/>
      <c r="D68" s="94">
        <f t="shared" ref="D68:AU68" si="32">SUM(D8,D15,D34,D46,D58,D64)</f>
        <v>4592</v>
      </c>
      <c r="E68" s="94">
        <f t="shared" si="32"/>
        <v>2026</v>
      </c>
      <c r="F68" s="94">
        <f t="shared" si="32"/>
        <v>288</v>
      </c>
      <c r="G68" s="94">
        <f t="shared" si="32"/>
        <v>900</v>
      </c>
      <c r="H68" s="94">
        <f t="shared" si="32"/>
        <v>548</v>
      </c>
      <c r="I68" s="94">
        <f t="shared" si="32"/>
        <v>313</v>
      </c>
      <c r="J68" s="94">
        <f t="shared" si="32"/>
        <v>44</v>
      </c>
      <c r="K68" s="94">
        <f t="shared" si="32"/>
        <v>450</v>
      </c>
      <c r="L68" s="94">
        <f t="shared" si="32"/>
        <v>838</v>
      </c>
      <c r="M68" s="94">
        <f t="shared" si="32"/>
        <v>2482</v>
      </c>
      <c r="N68" s="46">
        <f t="shared" si="32"/>
        <v>68</v>
      </c>
      <c r="O68" s="46">
        <f t="shared" si="32"/>
        <v>161</v>
      </c>
      <c r="P68" s="46">
        <f t="shared" si="32"/>
        <v>163</v>
      </c>
      <c r="Q68" s="46">
        <f t="shared" si="32"/>
        <v>379</v>
      </c>
      <c r="R68" s="46">
        <f t="shared" si="32"/>
        <v>82</v>
      </c>
      <c r="S68" s="46">
        <f t="shared" si="32"/>
        <v>162</v>
      </c>
      <c r="T68" s="46">
        <f t="shared" si="32"/>
        <v>156</v>
      </c>
      <c r="U68" s="46">
        <f t="shared" si="32"/>
        <v>371</v>
      </c>
      <c r="V68" s="46">
        <f t="shared" si="32"/>
        <v>64</v>
      </c>
      <c r="W68" s="46">
        <f t="shared" si="32"/>
        <v>156</v>
      </c>
      <c r="X68" s="46">
        <f t="shared" si="32"/>
        <v>170</v>
      </c>
      <c r="Y68" s="46">
        <f t="shared" si="32"/>
        <v>363</v>
      </c>
      <c r="Z68" s="46">
        <f t="shared" si="32"/>
        <v>40</v>
      </c>
      <c r="AA68" s="46">
        <f t="shared" si="32"/>
        <v>133</v>
      </c>
      <c r="AB68" s="46">
        <f t="shared" si="32"/>
        <v>146</v>
      </c>
      <c r="AC68" s="46">
        <f t="shared" si="32"/>
        <v>428</v>
      </c>
      <c r="AD68" s="46">
        <f t="shared" si="32"/>
        <v>14</v>
      </c>
      <c r="AE68" s="46">
        <f t="shared" si="32"/>
        <v>146</v>
      </c>
      <c r="AF68" s="46">
        <f t="shared" si="32"/>
        <v>105</v>
      </c>
      <c r="AG68" s="46">
        <f t="shared" si="32"/>
        <v>471</v>
      </c>
      <c r="AH68" s="46">
        <f t="shared" si="32"/>
        <v>20</v>
      </c>
      <c r="AI68" s="46">
        <f t="shared" si="32"/>
        <v>142</v>
      </c>
      <c r="AJ68" s="46">
        <f t="shared" si="32"/>
        <v>98</v>
      </c>
      <c r="AK68" s="46">
        <f t="shared" si="32"/>
        <v>470</v>
      </c>
      <c r="AL68" s="46">
        <f t="shared" si="32"/>
        <v>30</v>
      </c>
      <c r="AM68" s="46">
        <f t="shared" si="32"/>
        <v>30</v>
      </c>
      <c r="AN68" s="46">
        <f t="shared" si="32"/>
        <v>30</v>
      </c>
      <c r="AO68" s="46">
        <f t="shared" si="32"/>
        <v>30</v>
      </c>
      <c r="AP68" s="46">
        <f t="shared" si="32"/>
        <v>30</v>
      </c>
      <c r="AQ68" s="46">
        <f t="shared" si="32"/>
        <v>30</v>
      </c>
      <c r="AR68" s="94">
        <f t="shared" si="32"/>
        <v>81.04000000000002</v>
      </c>
      <c r="AS68" s="94">
        <f t="shared" si="32"/>
        <v>75</v>
      </c>
      <c r="AT68" s="94">
        <f t="shared" si="32"/>
        <v>10</v>
      </c>
      <c r="AU68" s="94">
        <f t="shared" si="32"/>
        <v>60</v>
      </c>
    </row>
    <row r="69" spans="1:47" s="51" customFormat="1" ht="24.75" x14ac:dyDescent="0.2">
      <c r="A69" s="109"/>
      <c r="B69" s="110"/>
      <c r="C69" s="111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1">
        <f>SUM(N68:Q68)</f>
        <v>771</v>
      </c>
      <c r="O69" s="92"/>
      <c r="P69" s="92"/>
      <c r="Q69" s="93"/>
      <c r="R69" s="91">
        <f>SUM(R68:U68)</f>
        <v>771</v>
      </c>
      <c r="S69" s="92"/>
      <c r="T69" s="92"/>
      <c r="U69" s="93"/>
      <c r="V69" s="91">
        <f>SUM(V68:Y68)</f>
        <v>753</v>
      </c>
      <c r="W69" s="92"/>
      <c r="X69" s="92"/>
      <c r="Y69" s="93"/>
      <c r="Z69" s="91">
        <f>SUM(Z68:AC68)</f>
        <v>747</v>
      </c>
      <c r="AA69" s="92"/>
      <c r="AB69" s="92"/>
      <c r="AC69" s="93"/>
      <c r="AD69" s="91">
        <f>SUM(AD68:AG68)</f>
        <v>736</v>
      </c>
      <c r="AE69" s="92"/>
      <c r="AF69" s="92"/>
      <c r="AG69" s="93"/>
      <c r="AH69" s="91">
        <f>SUM(AH68:AK68)</f>
        <v>730</v>
      </c>
      <c r="AI69" s="92"/>
      <c r="AJ69" s="92"/>
      <c r="AK69" s="93"/>
      <c r="AL69" s="91">
        <f>SUM(AL68:AQ68)</f>
        <v>180</v>
      </c>
      <c r="AM69" s="92"/>
      <c r="AN69" s="92"/>
      <c r="AO69" s="92"/>
      <c r="AP69" s="92"/>
      <c r="AQ69" s="92"/>
      <c r="AR69" s="95"/>
      <c r="AS69" s="95"/>
      <c r="AT69" s="95"/>
      <c r="AU69" s="95"/>
    </row>
    <row r="70" spans="1:47" s="14" customFormat="1" x14ac:dyDescent="0.5">
      <c r="A70" s="60"/>
      <c r="B70" s="61" t="s">
        <v>251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88">
        <v>4</v>
      </c>
      <c r="O70" s="89"/>
      <c r="P70" s="89"/>
      <c r="Q70" s="90"/>
      <c r="R70" s="88">
        <v>4</v>
      </c>
      <c r="S70" s="89"/>
      <c r="T70" s="89"/>
      <c r="U70" s="90"/>
      <c r="V70" s="88">
        <v>3</v>
      </c>
      <c r="W70" s="89"/>
      <c r="X70" s="89"/>
      <c r="Y70" s="90"/>
      <c r="Z70" s="88">
        <v>4</v>
      </c>
      <c r="AA70" s="89"/>
      <c r="AB70" s="89"/>
      <c r="AC70" s="90"/>
      <c r="AD70" s="88">
        <v>1</v>
      </c>
      <c r="AE70" s="89"/>
      <c r="AF70" s="89"/>
      <c r="AG70" s="90"/>
      <c r="AH70" s="88">
        <v>3</v>
      </c>
      <c r="AI70" s="89"/>
      <c r="AJ70" s="89"/>
      <c r="AK70" s="90"/>
      <c r="AL70" s="62"/>
      <c r="AM70" s="62"/>
      <c r="AN70" s="62"/>
      <c r="AO70" s="62"/>
      <c r="AP70" s="62"/>
      <c r="AQ70" s="62"/>
      <c r="AR70" s="63"/>
      <c r="AS70" s="63"/>
      <c r="AT70" s="63"/>
      <c r="AU70" s="64"/>
    </row>
    <row r="71" spans="1:47" x14ac:dyDescent="0.5">
      <c r="A71" s="9"/>
      <c r="B71" s="59"/>
      <c r="C71" s="59"/>
      <c r="D71" s="117"/>
      <c r="E71" s="125"/>
      <c r="F71" s="125"/>
      <c r="G71" s="59"/>
      <c r="H71" s="59"/>
      <c r="I71" s="59"/>
      <c r="J71" s="59"/>
      <c r="K71" s="59"/>
      <c r="L71" s="59"/>
      <c r="M71" s="59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L71" s="2"/>
      <c r="AM71" s="2"/>
      <c r="AN71" s="2"/>
      <c r="AO71" s="2"/>
      <c r="AP71" s="2"/>
      <c r="AQ71" s="2"/>
      <c r="AR71" s="15"/>
      <c r="AS71" s="15"/>
      <c r="AT71" s="15"/>
      <c r="AU71" s="16"/>
    </row>
    <row r="72" spans="1:47" x14ac:dyDescent="0.5">
      <c r="A72" s="2"/>
      <c r="B72" s="13"/>
      <c r="C72" s="20"/>
      <c r="D72" s="13"/>
      <c r="E72" s="13"/>
      <c r="F72" s="13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1"/>
      <c r="AE72" s="11"/>
      <c r="AF72" s="11"/>
      <c r="AG72" s="11"/>
      <c r="AL72" s="2"/>
      <c r="AM72" s="2"/>
      <c r="AN72" s="2"/>
      <c r="AO72" s="2"/>
      <c r="AP72" s="2"/>
      <c r="AQ72" s="2"/>
      <c r="AR72" s="15"/>
      <c r="AS72" s="15"/>
      <c r="AT72" s="15"/>
      <c r="AU72" s="16"/>
    </row>
    <row r="73" spans="1:47" x14ac:dyDescent="0.5">
      <c r="A73" s="2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L73" s="2"/>
      <c r="AM73" s="2"/>
      <c r="AN73" s="2"/>
      <c r="AO73" s="2"/>
      <c r="AP73" s="2"/>
      <c r="AQ73" s="2"/>
      <c r="AR73" s="15"/>
      <c r="AS73" s="15"/>
      <c r="AT73" s="15"/>
      <c r="AU73" s="16"/>
    </row>
    <row r="74" spans="1:47" x14ac:dyDescent="0.5">
      <c r="A74" s="2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L74" s="2"/>
      <c r="AM74" s="2"/>
      <c r="AN74" s="2"/>
      <c r="AO74" s="2"/>
      <c r="AP74" s="2"/>
      <c r="AQ74" s="2"/>
      <c r="AR74" s="15"/>
      <c r="AS74" s="15"/>
      <c r="AT74" s="15"/>
      <c r="AU74" s="16"/>
    </row>
    <row r="75" spans="1:47" x14ac:dyDescent="0.5">
      <c r="A75" s="2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L75" s="2"/>
      <c r="AM75" s="2"/>
      <c r="AN75" s="2"/>
      <c r="AO75" s="2"/>
      <c r="AP75" s="2"/>
      <c r="AQ75" s="2"/>
      <c r="AR75" s="15"/>
      <c r="AS75" s="15"/>
      <c r="AT75" s="15"/>
      <c r="AU75" s="16"/>
    </row>
    <row r="76" spans="1:47" x14ac:dyDescent="0.5">
      <c r="A76" s="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L76" s="2"/>
      <c r="AM76" s="2"/>
      <c r="AN76" s="2"/>
      <c r="AO76" s="2"/>
      <c r="AP76" s="2"/>
      <c r="AQ76" s="2"/>
      <c r="AR76" s="15"/>
      <c r="AS76" s="15"/>
      <c r="AT76" s="15"/>
      <c r="AU76" s="16"/>
    </row>
    <row r="77" spans="1:47" x14ac:dyDescent="0.5">
      <c r="A77" s="2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L77" s="2"/>
      <c r="AM77" s="2"/>
      <c r="AN77" s="2"/>
      <c r="AO77" s="2"/>
      <c r="AP77" s="2"/>
      <c r="AQ77" s="2"/>
      <c r="AR77" s="15"/>
      <c r="AS77" s="15"/>
      <c r="AT77" s="15"/>
      <c r="AU77" s="16"/>
    </row>
    <row r="78" spans="1:47" x14ac:dyDescent="0.5">
      <c r="A78" s="2"/>
      <c r="AL78" s="2"/>
      <c r="AM78" s="2"/>
      <c r="AN78" s="2"/>
      <c r="AO78" s="2"/>
      <c r="AP78" s="2"/>
      <c r="AQ78" s="2"/>
      <c r="AR78" s="15"/>
      <c r="AS78" s="15"/>
      <c r="AT78" s="15"/>
      <c r="AU78" s="16"/>
    </row>
    <row r="79" spans="1:47" x14ac:dyDescent="0.5">
      <c r="A79" s="2"/>
      <c r="AL79" s="2"/>
      <c r="AM79" s="2"/>
      <c r="AN79" s="2"/>
      <c r="AO79" s="2"/>
      <c r="AP79" s="2"/>
      <c r="AQ79" s="2"/>
      <c r="AR79" s="15"/>
      <c r="AS79" s="15"/>
      <c r="AT79" s="15"/>
      <c r="AU79" s="16"/>
    </row>
    <row r="80" spans="1:47" x14ac:dyDescent="0.5">
      <c r="A80" s="2"/>
      <c r="AL80" s="2"/>
      <c r="AM80" s="2"/>
      <c r="AN80" s="2"/>
      <c r="AO80" s="2"/>
      <c r="AP80" s="2"/>
      <c r="AQ80" s="2"/>
      <c r="AR80" s="15"/>
      <c r="AS80" s="15"/>
      <c r="AT80" s="15"/>
      <c r="AU80" s="16"/>
    </row>
    <row r="81" spans="1:47" x14ac:dyDescent="0.5">
      <c r="A81" s="2"/>
      <c r="AL81" s="2"/>
      <c r="AM81" s="2"/>
      <c r="AN81" s="2"/>
      <c r="AO81" s="2"/>
      <c r="AP81" s="2"/>
      <c r="AQ81" s="2"/>
      <c r="AR81" s="15"/>
      <c r="AS81" s="15"/>
      <c r="AT81" s="15"/>
      <c r="AU81" s="16"/>
    </row>
    <row r="82" spans="1:47" x14ac:dyDescent="0.5">
      <c r="A82" s="2"/>
      <c r="AL82" s="2"/>
      <c r="AM82" s="2"/>
      <c r="AN82" s="2"/>
      <c r="AO82" s="2"/>
      <c r="AP82" s="2"/>
      <c r="AQ82" s="2"/>
      <c r="AR82" s="15"/>
      <c r="AS82" s="15"/>
      <c r="AT82" s="15"/>
      <c r="AU82" s="16"/>
    </row>
    <row r="83" spans="1:47" x14ac:dyDescent="0.5">
      <c r="A83" s="2"/>
      <c r="AL83" s="2"/>
      <c r="AM83" s="2"/>
      <c r="AN83" s="2"/>
      <c r="AO83" s="2"/>
      <c r="AP83" s="2"/>
      <c r="AQ83" s="2"/>
      <c r="AR83" s="15"/>
      <c r="AS83" s="15"/>
      <c r="AT83" s="15"/>
      <c r="AU83" s="16"/>
    </row>
    <row r="84" spans="1:47" x14ac:dyDescent="0.5">
      <c r="A84" s="2"/>
      <c r="AL84" s="2"/>
      <c r="AM84" s="2"/>
      <c r="AN84" s="2"/>
      <c r="AO84" s="2"/>
      <c r="AP84" s="2"/>
      <c r="AQ84" s="2"/>
      <c r="AR84" s="15"/>
      <c r="AS84" s="15"/>
      <c r="AT84" s="15"/>
      <c r="AU84" s="16"/>
    </row>
    <row r="85" spans="1:47" x14ac:dyDescent="0.5">
      <c r="A85" s="2"/>
      <c r="AL85" s="2"/>
      <c r="AM85" s="2"/>
      <c r="AN85" s="2"/>
      <c r="AO85" s="2"/>
      <c r="AP85" s="2"/>
      <c r="AQ85" s="2"/>
      <c r="AR85" s="15"/>
      <c r="AS85" s="15"/>
      <c r="AT85" s="15"/>
      <c r="AU85" s="16"/>
    </row>
    <row r="86" spans="1:47" x14ac:dyDescent="0.5">
      <c r="A86" s="2"/>
      <c r="AL86" s="2"/>
      <c r="AM86" s="2"/>
      <c r="AN86" s="2"/>
      <c r="AO86" s="2"/>
      <c r="AP86" s="2"/>
      <c r="AQ86" s="2"/>
      <c r="AR86" s="15"/>
      <c r="AS86" s="15"/>
      <c r="AT86" s="15"/>
      <c r="AU86" s="16"/>
    </row>
    <row r="87" spans="1:47" x14ac:dyDescent="0.5">
      <c r="A87" s="2"/>
      <c r="AL87" s="2"/>
      <c r="AM87" s="2"/>
      <c r="AN87" s="2"/>
      <c r="AO87" s="2"/>
      <c r="AP87" s="2"/>
      <c r="AQ87" s="2"/>
      <c r="AR87" s="15"/>
      <c r="AS87" s="15"/>
      <c r="AT87" s="15"/>
      <c r="AU87" s="16"/>
    </row>
    <row r="88" spans="1:47" x14ac:dyDescent="0.5">
      <c r="A88" s="2"/>
      <c r="AL88" s="2"/>
      <c r="AM88" s="2"/>
      <c r="AN88" s="2"/>
      <c r="AO88" s="2"/>
      <c r="AP88" s="2"/>
      <c r="AQ88" s="2"/>
      <c r="AR88" s="15"/>
      <c r="AS88" s="15"/>
      <c r="AT88" s="15"/>
      <c r="AU88" s="16"/>
    </row>
    <row r="89" spans="1:47" x14ac:dyDescent="0.5">
      <c r="A89" s="2"/>
      <c r="AL89" s="2"/>
      <c r="AM89" s="2"/>
      <c r="AN89" s="2"/>
      <c r="AO89" s="2"/>
      <c r="AP89" s="2"/>
      <c r="AQ89" s="2"/>
      <c r="AR89" s="15"/>
      <c r="AS89" s="15"/>
      <c r="AT89" s="15"/>
      <c r="AU89" s="16"/>
    </row>
    <row r="90" spans="1:47" x14ac:dyDescent="0.5">
      <c r="A90" s="2"/>
      <c r="AL90" s="2"/>
      <c r="AM90" s="2"/>
      <c r="AN90" s="2"/>
      <c r="AO90" s="2"/>
      <c r="AP90" s="2"/>
      <c r="AQ90" s="2"/>
      <c r="AR90" s="15"/>
      <c r="AS90" s="15"/>
      <c r="AT90" s="15"/>
      <c r="AU90" s="16"/>
    </row>
    <row r="91" spans="1:47" x14ac:dyDescent="0.5">
      <c r="A91" s="2"/>
      <c r="AL91" s="2"/>
      <c r="AM91" s="2"/>
      <c r="AN91" s="2"/>
      <c r="AO91" s="2"/>
      <c r="AP91" s="2"/>
      <c r="AQ91" s="2"/>
      <c r="AR91" s="15"/>
      <c r="AS91" s="15"/>
      <c r="AT91" s="15"/>
      <c r="AU91" s="16"/>
    </row>
    <row r="92" spans="1:47" x14ac:dyDescent="0.5">
      <c r="A92" s="2"/>
      <c r="AL92" s="2"/>
      <c r="AM92" s="2"/>
      <c r="AN92" s="2"/>
      <c r="AO92" s="2"/>
      <c r="AP92" s="2"/>
      <c r="AQ92" s="2"/>
      <c r="AR92" s="15"/>
      <c r="AS92" s="15"/>
      <c r="AT92" s="15"/>
      <c r="AU92" s="16"/>
    </row>
    <row r="93" spans="1:47" x14ac:dyDescent="0.5">
      <c r="A93" s="2"/>
      <c r="AL93" s="2"/>
      <c r="AM93" s="2"/>
      <c r="AN93" s="2"/>
      <c r="AO93" s="2"/>
      <c r="AP93" s="2"/>
      <c r="AQ93" s="2"/>
      <c r="AR93" s="15"/>
      <c r="AS93" s="15"/>
      <c r="AT93" s="15"/>
      <c r="AU93" s="16"/>
    </row>
    <row r="94" spans="1:47" x14ac:dyDescent="0.5">
      <c r="A94" s="2"/>
      <c r="AL94" s="2"/>
      <c r="AM94" s="2"/>
      <c r="AN94" s="2"/>
      <c r="AO94" s="2"/>
      <c r="AP94" s="2"/>
      <c r="AQ94" s="2"/>
      <c r="AR94" s="15"/>
      <c r="AS94" s="15"/>
      <c r="AT94" s="15"/>
      <c r="AU94" s="16"/>
    </row>
    <row r="95" spans="1:47" x14ac:dyDescent="0.5">
      <c r="A95" s="2"/>
      <c r="AL95" s="2"/>
      <c r="AM95" s="2"/>
      <c r="AN95" s="2"/>
      <c r="AO95" s="2"/>
      <c r="AP95" s="2"/>
      <c r="AQ95" s="2"/>
      <c r="AR95" s="15"/>
      <c r="AS95" s="15"/>
      <c r="AT95" s="15"/>
      <c r="AU95" s="16"/>
    </row>
    <row r="96" spans="1:47" x14ac:dyDescent="0.5">
      <c r="A96" s="2"/>
      <c r="AL96" s="2"/>
      <c r="AM96" s="2"/>
      <c r="AN96" s="2"/>
      <c r="AO96" s="2"/>
      <c r="AP96" s="2"/>
      <c r="AQ96" s="2"/>
      <c r="AR96" s="15"/>
      <c r="AS96" s="15"/>
      <c r="AT96" s="15"/>
      <c r="AU96" s="16"/>
    </row>
    <row r="97" spans="1:47" x14ac:dyDescent="0.5">
      <c r="A97" s="2"/>
      <c r="AL97" s="2"/>
      <c r="AM97" s="2"/>
      <c r="AN97" s="2"/>
      <c r="AO97" s="2"/>
      <c r="AP97" s="2"/>
      <c r="AQ97" s="2"/>
      <c r="AR97" s="15"/>
      <c r="AS97" s="15"/>
      <c r="AT97" s="15"/>
      <c r="AU97" s="16"/>
    </row>
    <row r="98" spans="1:47" x14ac:dyDescent="0.5">
      <c r="A98" s="2"/>
      <c r="AL98" s="2"/>
      <c r="AM98" s="2"/>
      <c r="AN98" s="2"/>
      <c r="AO98" s="2"/>
      <c r="AP98" s="2"/>
      <c r="AQ98" s="2"/>
      <c r="AR98" s="15"/>
      <c r="AS98" s="15"/>
      <c r="AT98" s="15"/>
      <c r="AU98" s="16"/>
    </row>
    <row r="99" spans="1:47" x14ac:dyDescent="0.5">
      <c r="A99" s="2"/>
      <c r="AL99" s="2"/>
      <c r="AM99" s="2"/>
      <c r="AN99" s="2"/>
      <c r="AO99" s="2"/>
      <c r="AP99" s="2"/>
      <c r="AQ99" s="2"/>
      <c r="AR99" s="15"/>
      <c r="AS99" s="15"/>
      <c r="AT99" s="15"/>
      <c r="AU99" s="16"/>
    </row>
    <row r="100" spans="1:47" x14ac:dyDescent="0.5">
      <c r="A100" s="2"/>
      <c r="AL100" s="2"/>
      <c r="AM100" s="2"/>
      <c r="AN100" s="2"/>
      <c r="AO100" s="2"/>
      <c r="AP100" s="2"/>
      <c r="AQ100" s="2"/>
      <c r="AR100" s="15"/>
      <c r="AS100" s="15"/>
      <c r="AT100" s="15"/>
      <c r="AU100" s="16"/>
    </row>
    <row r="101" spans="1:47" x14ac:dyDescent="0.5">
      <c r="A101" s="2"/>
      <c r="AL101" s="2"/>
      <c r="AM101" s="2"/>
      <c r="AN101" s="2"/>
      <c r="AO101" s="2"/>
      <c r="AP101" s="2"/>
      <c r="AQ101" s="2"/>
      <c r="AR101" s="15"/>
      <c r="AS101" s="15"/>
      <c r="AT101" s="15"/>
      <c r="AU101" s="16"/>
    </row>
    <row r="102" spans="1:47" x14ac:dyDescent="0.5">
      <c r="A102" s="2"/>
      <c r="AL102" s="2"/>
      <c r="AM102" s="2"/>
      <c r="AN102" s="2"/>
      <c r="AO102" s="2"/>
      <c r="AP102" s="2"/>
      <c r="AQ102" s="2"/>
      <c r="AR102" s="15"/>
      <c r="AS102" s="15"/>
      <c r="AT102" s="15"/>
      <c r="AU102" s="16"/>
    </row>
    <row r="103" spans="1:47" x14ac:dyDescent="0.5">
      <c r="A103" s="2"/>
      <c r="AL103" s="2"/>
      <c r="AM103" s="2"/>
      <c r="AN103" s="2"/>
      <c r="AO103" s="2"/>
      <c r="AP103" s="2"/>
      <c r="AQ103" s="2"/>
      <c r="AR103" s="15"/>
      <c r="AS103" s="15"/>
      <c r="AT103" s="15"/>
      <c r="AU103" s="16"/>
    </row>
    <row r="104" spans="1:47" x14ac:dyDescent="0.5">
      <c r="A104" s="2"/>
      <c r="AL104" s="2"/>
      <c r="AM104" s="2"/>
      <c r="AN104" s="2"/>
      <c r="AO104" s="2"/>
      <c r="AP104" s="2"/>
      <c r="AQ104" s="2"/>
      <c r="AR104" s="15"/>
      <c r="AS104" s="15"/>
      <c r="AT104" s="15"/>
      <c r="AU104" s="16"/>
    </row>
    <row r="105" spans="1:47" x14ac:dyDescent="0.5">
      <c r="A105" s="2"/>
      <c r="AL105" s="2"/>
      <c r="AM105" s="2"/>
      <c r="AN105" s="2"/>
      <c r="AO105" s="2"/>
      <c r="AP105" s="2"/>
      <c r="AQ105" s="2"/>
      <c r="AR105" s="15"/>
      <c r="AS105" s="15"/>
      <c r="AT105" s="15"/>
      <c r="AU105" s="16"/>
    </row>
    <row r="106" spans="1:47" x14ac:dyDescent="0.5">
      <c r="A106" s="2"/>
      <c r="AL106" s="2"/>
      <c r="AM106" s="2"/>
      <c r="AN106" s="2"/>
      <c r="AO106" s="2"/>
      <c r="AP106" s="2"/>
      <c r="AQ106" s="2"/>
      <c r="AR106" s="15"/>
      <c r="AS106" s="15"/>
      <c r="AT106" s="15"/>
      <c r="AU106" s="16"/>
    </row>
    <row r="107" spans="1:47" x14ac:dyDescent="0.5">
      <c r="A107" s="2"/>
      <c r="AL107" s="2"/>
      <c r="AM107" s="2"/>
      <c r="AN107" s="2"/>
      <c r="AO107" s="2"/>
      <c r="AP107" s="2"/>
      <c r="AQ107" s="2"/>
      <c r="AR107" s="15"/>
      <c r="AS107" s="15"/>
      <c r="AT107" s="15"/>
      <c r="AU107" s="16"/>
    </row>
    <row r="108" spans="1:47" x14ac:dyDescent="0.5">
      <c r="A108" s="2"/>
      <c r="AL108" s="2"/>
      <c r="AM108" s="2"/>
      <c r="AN108" s="2"/>
      <c r="AO108" s="2"/>
      <c r="AP108" s="2"/>
      <c r="AQ108" s="2"/>
      <c r="AR108" s="15"/>
      <c r="AS108" s="15"/>
      <c r="AT108" s="15"/>
      <c r="AU108" s="16"/>
    </row>
    <row r="109" spans="1:47" x14ac:dyDescent="0.5">
      <c r="A109" s="2"/>
      <c r="AL109" s="2"/>
      <c r="AM109" s="2"/>
      <c r="AN109" s="2"/>
      <c r="AO109" s="2"/>
      <c r="AP109" s="2"/>
      <c r="AQ109" s="2"/>
      <c r="AR109" s="15"/>
      <c r="AS109" s="15"/>
      <c r="AT109" s="15"/>
      <c r="AU109" s="16"/>
    </row>
    <row r="110" spans="1:47" x14ac:dyDescent="0.5">
      <c r="A110" s="2"/>
      <c r="AL110" s="2"/>
      <c r="AM110" s="2"/>
      <c r="AN110" s="2"/>
      <c r="AO110" s="2"/>
      <c r="AP110" s="2"/>
      <c r="AQ110" s="2"/>
      <c r="AR110" s="15"/>
      <c r="AS110" s="15"/>
      <c r="AT110" s="15"/>
      <c r="AU110" s="16"/>
    </row>
  </sheetData>
  <mergeCells count="89">
    <mergeCell ref="D71:F71"/>
    <mergeCell ref="AS68:AS69"/>
    <mergeCell ref="AT68:AT69"/>
    <mergeCell ref="AU68:AU69"/>
    <mergeCell ref="N69:Q69"/>
    <mergeCell ref="R69:U69"/>
    <mergeCell ref="V69:Y69"/>
    <mergeCell ref="Z69:AC69"/>
    <mergeCell ref="AD69:AG69"/>
    <mergeCell ref="AH69:AK69"/>
    <mergeCell ref="AL69:AQ69"/>
    <mergeCell ref="I68:I69"/>
    <mergeCell ref="J68:J69"/>
    <mergeCell ref="K68:K69"/>
    <mergeCell ref="L68:L69"/>
    <mergeCell ref="M68:M69"/>
    <mergeCell ref="AR68:AR69"/>
    <mergeCell ref="A68:C69"/>
    <mergeCell ref="D68:D69"/>
    <mergeCell ref="E68:E69"/>
    <mergeCell ref="F68:F69"/>
    <mergeCell ref="G68:G69"/>
    <mergeCell ref="H68:H69"/>
    <mergeCell ref="AR66:AR67"/>
    <mergeCell ref="AS66:AS67"/>
    <mergeCell ref="AU66:AU67"/>
    <mergeCell ref="N67:Q67"/>
    <mergeCell ref="R67:U67"/>
    <mergeCell ref="V67:Y67"/>
    <mergeCell ref="Z67:AC67"/>
    <mergeCell ref="AD67:AG67"/>
    <mergeCell ref="AH67:AK67"/>
    <mergeCell ref="AL67:AQ67"/>
    <mergeCell ref="AT66:AT67"/>
    <mergeCell ref="H66:H67"/>
    <mergeCell ref="I66:I67"/>
    <mergeCell ref="J66:J67"/>
    <mergeCell ref="AN6:AN7"/>
    <mergeCell ref="AO6:AO7"/>
    <mergeCell ref="K66:K67"/>
    <mergeCell ref="L66:L67"/>
    <mergeCell ref="M66:M67"/>
    <mergeCell ref="AH6:AK6"/>
    <mergeCell ref="AL6:AL7"/>
    <mergeCell ref="AM6:AM7"/>
    <mergeCell ref="N6:Q6"/>
    <mergeCell ref="R6:U6"/>
    <mergeCell ref="V6:Y6"/>
    <mergeCell ref="Z6:AC6"/>
    <mergeCell ref="AD6:AG6"/>
    <mergeCell ref="A66:C67"/>
    <mergeCell ref="D66:D67"/>
    <mergeCell ref="E66:E67"/>
    <mergeCell ref="F66:F67"/>
    <mergeCell ref="G66:G67"/>
    <mergeCell ref="AT6:AT7"/>
    <mergeCell ref="AU6:AU7"/>
    <mergeCell ref="AP6:AP7"/>
    <mergeCell ref="AQ6:AQ7"/>
    <mergeCell ref="AR6:AR7"/>
    <mergeCell ref="AS6:AS7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4:AK4"/>
    <mergeCell ref="N5:U5"/>
    <mergeCell ref="V5:AC5"/>
    <mergeCell ref="AD5:AK5"/>
    <mergeCell ref="AL5:AQ5"/>
    <mergeCell ref="AR5:AU5"/>
    <mergeCell ref="A1:M1"/>
    <mergeCell ref="A4:A7"/>
    <mergeCell ref="B4:B7"/>
    <mergeCell ref="C4:C7"/>
    <mergeCell ref="D4:M4"/>
    <mergeCell ref="M5:M7"/>
    <mergeCell ref="AH70:AK70"/>
    <mergeCell ref="N70:Q70"/>
    <mergeCell ref="R70:U70"/>
    <mergeCell ref="V70:Y70"/>
    <mergeCell ref="Z70:AC70"/>
    <mergeCell ref="AD70:AG70"/>
  </mergeCells>
  <pageMargins left="0.7" right="0.7" top="0.75" bottom="0.75" header="0.3" footer="0.3"/>
  <pageSetup paperSize="9" scale="1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showGridLines="0" topLeftCell="X1" zoomScale="150" zoomScaleNormal="150" zoomScaleSheetLayoutView="120" workbookViewId="0">
      <selection activeCell="AE1" sqref="A1:AE64"/>
    </sheetView>
  </sheetViews>
  <sheetFormatPr defaultColWidth="9.140625" defaultRowHeight="9.75" x14ac:dyDescent="0.15"/>
  <cols>
    <col min="1" max="1" width="4.140625" style="23" customWidth="1"/>
    <col min="2" max="2" width="46.5703125" style="23" customWidth="1"/>
    <col min="3" max="11" width="5.85546875" style="23" customWidth="1"/>
    <col min="12" max="12" width="6.7109375" style="23" customWidth="1"/>
    <col min="13" max="13" width="6.42578125" style="23" customWidth="1"/>
    <col min="14" max="30" width="5.85546875" style="23" customWidth="1"/>
    <col min="31" max="31" width="7" style="23" customWidth="1"/>
    <col min="32" max="16384" width="9.140625" style="23"/>
  </cols>
  <sheetData>
    <row r="1" spans="1:31" ht="12.75" x14ac:dyDescent="0.15">
      <c r="A1" s="128" t="s">
        <v>244</v>
      </c>
      <c r="B1" s="128"/>
      <c r="C1" s="128"/>
      <c r="D1" s="128"/>
      <c r="E1" s="128"/>
      <c r="F1" s="128"/>
      <c r="G1" s="128"/>
      <c r="H1" s="128"/>
      <c r="I1" s="24"/>
      <c r="J1" s="24"/>
      <c r="K1" s="24"/>
      <c r="L1" s="24"/>
    </row>
    <row r="2" spans="1:31" ht="10.5" x14ac:dyDescent="0.15">
      <c r="A2" s="29" t="s">
        <v>36</v>
      </c>
      <c r="B2" s="22"/>
      <c r="H2" s="24"/>
      <c r="I2" s="24"/>
      <c r="J2" s="24"/>
      <c r="K2" s="24"/>
      <c r="L2" s="24"/>
    </row>
    <row r="3" spans="1:31" ht="12" customHeight="1" x14ac:dyDescent="0.15">
      <c r="A3" s="25"/>
      <c r="B3" s="26"/>
      <c r="C3" s="27"/>
      <c r="D3" s="28"/>
      <c r="E3" s="27"/>
      <c r="F3" s="27"/>
      <c r="G3" s="27"/>
      <c r="H3" s="27"/>
      <c r="I3" s="27"/>
      <c r="J3" s="27"/>
      <c r="K3" s="27"/>
      <c r="L3" s="27"/>
      <c r="M3" s="28"/>
      <c r="N3" s="28"/>
      <c r="O3" s="28"/>
      <c r="P3" s="28"/>
      <c r="Q3" s="28"/>
    </row>
    <row r="4" spans="1:31" ht="21" x14ac:dyDescent="0.15">
      <c r="A4" s="126" t="s">
        <v>245</v>
      </c>
      <c r="B4" s="126" t="s">
        <v>12</v>
      </c>
      <c r="C4" s="30" t="s">
        <v>54</v>
      </c>
      <c r="D4" s="30" t="s">
        <v>55</v>
      </c>
      <c r="E4" s="30" t="s">
        <v>56</v>
      </c>
      <c r="F4" s="30" t="s">
        <v>67</v>
      </c>
      <c r="G4" s="30" t="s">
        <v>68</v>
      </c>
      <c r="H4" s="30" t="s">
        <v>143</v>
      </c>
      <c r="I4" s="30" t="s">
        <v>144</v>
      </c>
      <c r="J4" s="30" t="s">
        <v>145</v>
      </c>
      <c r="K4" s="30" t="s">
        <v>146</v>
      </c>
      <c r="L4" s="30" t="s">
        <v>147</v>
      </c>
      <c r="M4" s="36" t="s">
        <v>57</v>
      </c>
      <c r="N4" s="36" t="s">
        <v>58</v>
      </c>
      <c r="O4" s="36" t="s">
        <v>59</v>
      </c>
      <c r="P4" s="36" t="s">
        <v>60</v>
      </c>
      <c r="Q4" s="36" t="s">
        <v>69</v>
      </c>
      <c r="R4" s="36" t="s">
        <v>148</v>
      </c>
      <c r="S4" s="36" t="s">
        <v>149</v>
      </c>
      <c r="T4" s="36" t="s">
        <v>150</v>
      </c>
      <c r="U4" s="36" t="s">
        <v>151</v>
      </c>
      <c r="V4" s="36" t="s">
        <v>152</v>
      </c>
      <c r="W4" s="36" t="s">
        <v>153</v>
      </c>
      <c r="X4" s="36" t="s">
        <v>154</v>
      </c>
      <c r="Y4" s="36" t="s">
        <v>61</v>
      </c>
      <c r="Z4" s="36" t="s">
        <v>62</v>
      </c>
      <c r="AA4" s="36" t="s">
        <v>63</v>
      </c>
      <c r="AB4" s="36" t="s">
        <v>64</v>
      </c>
      <c r="AC4" s="36" t="s">
        <v>65</v>
      </c>
      <c r="AD4" s="36" t="s">
        <v>155</v>
      </c>
      <c r="AE4" s="31" t="s">
        <v>0</v>
      </c>
    </row>
    <row r="5" spans="1:31" ht="63.75" customHeight="1" x14ac:dyDescent="0.15">
      <c r="A5" s="127"/>
      <c r="B5" s="127"/>
      <c r="C5" s="86" t="s">
        <v>294</v>
      </c>
      <c r="D5" s="87" t="s">
        <v>161</v>
      </c>
      <c r="E5" s="87" t="s">
        <v>295</v>
      </c>
      <c r="F5" s="87" t="s">
        <v>296</v>
      </c>
      <c r="G5" s="87" t="s">
        <v>297</v>
      </c>
      <c r="H5" s="87" t="s">
        <v>298</v>
      </c>
      <c r="I5" s="87" t="s">
        <v>299</v>
      </c>
      <c r="J5" s="87" t="s">
        <v>300</v>
      </c>
      <c r="K5" s="87" t="s">
        <v>301</v>
      </c>
      <c r="L5" s="87" t="s">
        <v>302</v>
      </c>
      <c r="M5" s="87" t="s">
        <v>303</v>
      </c>
      <c r="N5" s="87" t="s">
        <v>304</v>
      </c>
      <c r="O5" s="87" t="s">
        <v>305</v>
      </c>
      <c r="P5" s="87" t="s">
        <v>306</v>
      </c>
      <c r="Q5" s="87" t="s">
        <v>307</v>
      </c>
      <c r="R5" s="87" t="s">
        <v>308</v>
      </c>
      <c r="S5" s="87" t="s">
        <v>309</v>
      </c>
      <c r="T5" s="87" t="s">
        <v>310</v>
      </c>
      <c r="U5" s="87" t="s">
        <v>311</v>
      </c>
      <c r="V5" s="87" t="s">
        <v>312</v>
      </c>
      <c r="W5" s="87" t="s">
        <v>313</v>
      </c>
      <c r="X5" s="87" t="s">
        <v>305</v>
      </c>
      <c r="Y5" s="87" t="s">
        <v>319</v>
      </c>
      <c r="Z5" s="87" t="s">
        <v>314</v>
      </c>
      <c r="AA5" s="87" t="s">
        <v>315</v>
      </c>
      <c r="AB5" s="87" t="s">
        <v>316</v>
      </c>
      <c r="AC5" s="87" t="s">
        <v>317</v>
      </c>
      <c r="AD5" s="87" t="s">
        <v>318</v>
      </c>
      <c r="AE5" s="85"/>
    </row>
    <row r="6" spans="1:31" ht="10.5" x14ac:dyDescent="0.15">
      <c r="A6" s="73" t="s">
        <v>13</v>
      </c>
      <c r="B6" s="74" t="s">
        <v>29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2"/>
      <c r="AE6" s="32"/>
    </row>
    <row r="7" spans="1:31" ht="12" customHeight="1" x14ac:dyDescent="0.15">
      <c r="A7" s="75" t="s">
        <v>10</v>
      </c>
      <c r="B7" s="76" t="s">
        <v>71</v>
      </c>
      <c r="C7" s="33">
        <v>1</v>
      </c>
      <c r="D7" s="33"/>
      <c r="E7" s="33"/>
      <c r="F7" s="33"/>
      <c r="G7" s="33"/>
      <c r="H7" s="33"/>
      <c r="I7" s="33"/>
      <c r="J7" s="33"/>
      <c r="K7" s="33"/>
      <c r="L7" s="33"/>
      <c r="M7" s="33">
        <v>1</v>
      </c>
      <c r="N7" s="33">
        <v>1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>
        <v>1</v>
      </c>
      <c r="AA7" s="33"/>
      <c r="AB7" s="33"/>
      <c r="AC7" s="33"/>
      <c r="AD7" s="33"/>
      <c r="AE7" s="34">
        <f t="shared" ref="AE7:AE12" si="0">SUM(C7:AD7)</f>
        <v>4</v>
      </c>
    </row>
    <row r="8" spans="1:31" ht="12" customHeight="1" x14ac:dyDescent="0.15">
      <c r="A8" s="75" t="s">
        <v>9</v>
      </c>
      <c r="B8" s="76" t="s">
        <v>72</v>
      </c>
      <c r="C8" s="33"/>
      <c r="D8" s="33"/>
      <c r="E8" s="33"/>
      <c r="F8" s="33"/>
      <c r="G8" s="33"/>
      <c r="H8" s="33"/>
      <c r="I8" s="33"/>
      <c r="J8" s="33"/>
      <c r="K8" s="33">
        <v>1</v>
      </c>
      <c r="L8" s="33"/>
      <c r="M8" s="33"/>
      <c r="N8" s="33">
        <v>1</v>
      </c>
      <c r="O8" s="33"/>
      <c r="P8" s="33"/>
      <c r="Q8" s="33">
        <v>1</v>
      </c>
      <c r="R8" s="33"/>
      <c r="S8" s="33"/>
      <c r="T8" s="33"/>
      <c r="U8" s="33"/>
      <c r="V8" s="33"/>
      <c r="W8" s="33">
        <v>1</v>
      </c>
      <c r="X8" s="33"/>
      <c r="Y8" s="33"/>
      <c r="Z8" s="33">
        <v>1</v>
      </c>
      <c r="AA8" s="33"/>
      <c r="AB8" s="33"/>
      <c r="AC8" s="33"/>
      <c r="AD8" s="33"/>
      <c r="AE8" s="34">
        <f t="shared" si="0"/>
        <v>5</v>
      </c>
    </row>
    <row r="9" spans="1:31" ht="21" customHeight="1" x14ac:dyDescent="0.15">
      <c r="A9" s="77" t="s">
        <v>252</v>
      </c>
      <c r="B9" s="78" t="s">
        <v>271</v>
      </c>
      <c r="C9" s="33"/>
      <c r="D9" s="33"/>
      <c r="E9" s="33"/>
      <c r="F9" s="33"/>
      <c r="G9" s="33">
        <v>1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>
        <v>1</v>
      </c>
      <c r="V9" s="33"/>
      <c r="W9" s="33"/>
      <c r="X9" s="33"/>
      <c r="Y9" s="33"/>
      <c r="Z9" s="33">
        <v>1</v>
      </c>
      <c r="AA9" s="33"/>
      <c r="AB9" s="33">
        <v>1</v>
      </c>
      <c r="AC9" s="33">
        <v>1</v>
      </c>
      <c r="AD9" s="33"/>
      <c r="AE9" s="34">
        <f t="shared" si="0"/>
        <v>5</v>
      </c>
    </row>
    <row r="10" spans="1:31" ht="12" customHeight="1" x14ac:dyDescent="0.15">
      <c r="A10" s="75" t="s">
        <v>8</v>
      </c>
      <c r="B10" s="76" t="s">
        <v>141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>
        <v>1</v>
      </c>
      <c r="AB10" s="33"/>
      <c r="AC10" s="33"/>
      <c r="AD10" s="33"/>
      <c r="AE10" s="34">
        <f t="shared" si="0"/>
        <v>1</v>
      </c>
    </row>
    <row r="11" spans="1:31" ht="12" customHeight="1" x14ac:dyDescent="0.15">
      <c r="A11" s="75" t="s">
        <v>7</v>
      </c>
      <c r="B11" s="76" t="s">
        <v>75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>
        <v>1</v>
      </c>
      <c r="O11" s="33"/>
      <c r="P11" s="33"/>
      <c r="Q11" s="33"/>
      <c r="R11" s="33"/>
      <c r="S11" s="33"/>
      <c r="T11" s="33"/>
      <c r="U11" s="33"/>
      <c r="V11" s="33"/>
      <c r="W11" s="33">
        <v>1</v>
      </c>
      <c r="X11" s="33"/>
      <c r="Y11" s="33"/>
      <c r="Z11" s="33"/>
      <c r="AA11" s="33"/>
      <c r="AB11" s="33"/>
      <c r="AC11" s="33"/>
      <c r="AD11" s="33"/>
      <c r="AE11" s="34">
        <f t="shared" si="0"/>
        <v>2</v>
      </c>
    </row>
    <row r="12" spans="1:31" ht="12" customHeight="1" x14ac:dyDescent="0.15">
      <c r="A12" s="75" t="s">
        <v>6</v>
      </c>
      <c r="B12" s="76" t="s">
        <v>76</v>
      </c>
      <c r="C12" s="33"/>
      <c r="D12" s="33"/>
      <c r="E12" s="33"/>
      <c r="F12" s="33"/>
      <c r="G12" s="33">
        <v>1</v>
      </c>
      <c r="H12" s="33"/>
      <c r="I12" s="33"/>
      <c r="J12" s="33"/>
      <c r="K12" s="33"/>
      <c r="L12" s="33"/>
      <c r="M12" s="33"/>
      <c r="N12" s="33"/>
      <c r="O12" s="33"/>
      <c r="P12" s="33"/>
      <c r="Q12" s="33">
        <v>1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>
        <v>1</v>
      </c>
      <c r="AE12" s="34">
        <f t="shared" si="0"/>
        <v>3</v>
      </c>
    </row>
    <row r="13" spans="1:31" ht="10.5" x14ac:dyDescent="0.15">
      <c r="A13" s="73" t="s">
        <v>18</v>
      </c>
      <c r="B13" s="74" t="s">
        <v>30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36"/>
    </row>
    <row r="14" spans="1:31" ht="12" customHeight="1" x14ac:dyDescent="0.15">
      <c r="A14" s="75" t="s">
        <v>20</v>
      </c>
      <c r="B14" s="76" t="s">
        <v>77</v>
      </c>
      <c r="C14" s="33"/>
      <c r="D14" s="33">
        <v>1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>
        <v>1</v>
      </c>
      <c r="Q14" s="33"/>
      <c r="R14" s="33"/>
      <c r="S14" s="33"/>
      <c r="T14" s="33"/>
      <c r="U14" s="33"/>
      <c r="V14" s="33"/>
      <c r="W14" s="33"/>
      <c r="X14" s="33"/>
      <c r="Y14" s="33"/>
      <c r="Z14" s="33">
        <v>1</v>
      </c>
      <c r="AA14" s="33"/>
      <c r="AB14" s="33"/>
      <c r="AC14" s="33"/>
      <c r="AD14" s="33"/>
      <c r="AE14" s="34">
        <f t="shared" ref="AE14:AE31" si="1">SUM(C14:AD14)</f>
        <v>3</v>
      </c>
    </row>
    <row r="15" spans="1:31" ht="12" customHeight="1" x14ac:dyDescent="0.15">
      <c r="A15" s="75" t="s">
        <v>90</v>
      </c>
      <c r="B15" s="76" t="s">
        <v>78</v>
      </c>
      <c r="C15" s="33"/>
      <c r="D15" s="33">
        <v>1</v>
      </c>
      <c r="E15" s="33">
        <v>1</v>
      </c>
      <c r="F15" s="33"/>
      <c r="G15" s="33"/>
      <c r="H15" s="33"/>
      <c r="I15" s="33">
        <v>1</v>
      </c>
      <c r="J15" s="33"/>
      <c r="K15" s="33"/>
      <c r="L15" s="33"/>
      <c r="M15" s="33"/>
      <c r="N15" s="33"/>
      <c r="O15" s="33"/>
      <c r="P15" s="33">
        <v>1</v>
      </c>
      <c r="Q15" s="33"/>
      <c r="R15" s="33"/>
      <c r="S15" s="33"/>
      <c r="T15" s="33"/>
      <c r="U15" s="33"/>
      <c r="V15" s="33"/>
      <c r="W15" s="33"/>
      <c r="X15" s="33"/>
      <c r="Y15" s="33"/>
      <c r="Z15" s="33">
        <v>1</v>
      </c>
      <c r="AA15" s="33"/>
      <c r="AB15" s="33"/>
      <c r="AC15" s="33"/>
      <c r="AD15" s="33"/>
      <c r="AE15" s="34">
        <f t="shared" si="1"/>
        <v>5</v>
      </c>
    </row>
    <row r="16" spans="1:31" ht="12" customHeight="1" x14ac:dyDescent="0.15">
      <c r="A16" s="75" t="s">
        <v>91</v>
      </c>
      <c r="B16" s="76" t="s">
        <v>80</v>
      </c>
      <c r="C16" s="33"/>
      <c r="D16" s="33">
        <v>1</v>
      </c>
      <c r="E16" s="33">
        <v>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>
        <v>1</v>
      </c>
      <c r="Q16" s="33"/>
      <c r="R16" s="33"/>
      <c r="S16" s="33"/>
      <c r="T16" s="33"/>
      <c r="U16" s="33"/>
      <c r="V16" s="33"/>
      <c r="W16" s="33"/>
      <c r="X16" s="33"/>
      <c r="Y16" s="33">
        <v>1</v>
      </c>
      <c r="Z16" s="33"/>
      <c r="AA16" s="33"/>
      <c r="AB16" s="33"/>
      <c r="AC16" s="33"/>
      <c r="AD16" s="33"/>
      <c r="AE16" s="34">
        <f t="shared" si="1"/>
        <v>4</v>
      </c>
    </row>
    <row r="17" spans="1:31" ht="12" customHeight="1" x14ac:dyDescent="0.15">
      <c r="A17" s="75" t="s">
        <v>92</v>
      </c>
      <c r="B17" s="76" t="s">
        <v>82</v>
      </c>
      <c r="C17" s="33"/>
      <c r="D17" s="33"/>
      <c r="E17" s="33">
        <v>1</v>
      </c>
      <c r="F17" s="33"/>
      <c r="G17" s="33"/>
      <c r="H17" s="33"/>
      <c r="I17" s="33">
        <v>1</v>
      </c>
      <c r="J17" s="33"/>
      <c r="K17" s="33">
        <v>1</v>
      </c>
      <c r="L17" s="33"/>
      <c r="M17" s="33"/>
      <c r="N17" s="33"/>
      <c r="O17" s="33"/>
      <c r="P17" s="33">
        <v>1</v>
      </c>
      <c r="Q17" s="33"/>
      <c r="R17" s="33"/>
      <c r="S17" s="33"/>
      <c r="T17" s="33"/>
      <c r="U17" s="33"/>
      <c r="V17" s="33"/>
      <c r="W17" s="33"/>
      <c r="X17" s="33"/>
      <c r="Y17" s="33">
        <v>1</v>
      </c>
      <c r="Z17" s="33"/>
      <c r="AA17" s="33"/>
      <c r="AB17" s="33"/>
      <c r="AC17" s="33"/>
      <c r="AD17" s="33"/>
      <c r="AE17" s="34">
        <f t="shared" si="1"/>
        <v>5</v>
      </c>
    </row>
    <row r="18" spans="1:31" ht="12" customHeight="1" x14ac:dyDescent="0.15">
      <c r="A18" s="75" t="s">
        <v>93</v>
      </c>
      <c r="B18" s="76" t="s">
        <v>84</v>
      </c>
      <c r="C18" s="33"/>
      <c r="D18" s="33">
        <v>1</v>
      </c>
      <c r="E18" s="33">
        <v>1</v>
      </c>
      <c r="F18" s="33"/>
      <c r="G18" s="33"/>
      <c r="H18" s="33"/>
      <c r="I18" s="33">
        <v>1</v>
      </c>
      <c r="J18" s="33"/>
      <c r="K18" s="33">
        <v>1</v>
      </c>
      <c r="L18" s="33"/>
      <c r="M18" s="33"/>
      <c r="N18" s="33"/>
      <c r="O18" s="33"/>
      <c r="P18" s="33">
        <v>1</v>
      </c>
      <c r="Q18" s="33"/>
      <c r="R18" s="33"/>
      <c r="S18" s="33"/>
      <c r="T18" s="33"/>
      <c r="U18" s="33"/>
      <c r="V18" s="33"/>
      <c r="W18" s="33"/>
      <c r="X18" s="33"/>
      <c r="Y18" s="33">
        <v>1</v>
      </c>
      <c r="Z18" s="33"/>
      <c r="AA18" s="33"/>
      <c r="AB18" s="33"/>
      <c r="AC18" s="33"/>
      <c r="AD18" s="33"/>
      <c r="AE18" s="34">
        <f t="shared" si="1"/>
        <v>6</v>
      </c>
    </row>
    <row r="19" spans="1:31" ht="12" customHeight="1" x14ac:dyDescent="0.15">
      <c r="A19" s="75" t="s">
        <v>94</v>
      </c>
      <c r="B19" s="76" t="s">
        <v>86</v>
      </c>
      <c r="C19" s="33"/>
      <c r="D19" s="33">
        <v>1</v>
      </c>
      <c r="E19" s="33">
        <v>1</v>
      </c>
      <c r="F19" s="33"/>
      <c r="G19" s="33"/>
      <c r="H19" s="33"/>
      <c r="I19" s="33">
        <v>1</v>
      </c>
      <c r="J19" s="33"/>
      <c r="K19" s="33"/>
      <c r="L19" s="33"/>
      <c r="M19" s="33"/>
      <c r="N19" s="33"/>
      <c r="O19" s="33"/>
      <c r="P19" s="33">
        <v>1</v>
      </c>
      <c r="Q19" s="33"/>
      <c r="R19" s="33"/>
      <c r="S19" s="33"/>
      <c r="T19" s="33"/>
      <c r="U19" s="33"/>
      <c r="V19" s="33"/>
      <c r="W19" s="33"/>
      <c r="X19" s="33"/>
      <c r="Y19" s="33">
        <v>1</v>
      </c>
      <c r="Z19" s="33"/>
      <c r="AA19" s="33"/>
      <c r="AB19" s="33"/>
      <c r="AC19" s="33"/>
      <c r="AD19" s="33"/>
      <c r="AE19" s="34">
        <f t="shared" si="1"/>
        <v>5</v>
      </c>
    </row>
    <row r="20" spans="1:31" ht="12" customHeight="1" x14ac:dyDescent="0.15">
      <c r="A20" s="75" t="s">
        <v>95</v>
      </c>
      <c r="B20" s="76" t="s">
        <v>88</v>
      </c>
      <c r="C20" s="33"/>
      <c r="D20" s="33">
        <v>1</v>
      </c>
      <c r="E20" s="33">
        <v>1</v>
      </c>
      <c r="F20" s="33">
        <v>1</v>
      </c>
      <c r="G20" s="33"/>
      <c r="H20" s="33">
        <v>1</v>
      </c>
      <c r="I20" s="33"/>
      <c r="J20" s="33"/>
      <c r="K20" s="33"/>
      <c r="L20" s="33"/>
      <c r="M20" s="33"/>
      <c r="N20" s="33"/>
      <c r="O20" s="33"/>
      <c r="P20" s="33">
        <v>1</v>
      </c>
      <c r="Q20" s="33"/>
      <c r="R20" s="33"/>
      <c r="S20" s="33"/>
      <c r="T20" s="33"/>
      <c r="U20" s="33"/>
      <c r="V20" s="33"/>
      <c r="W20" s="33"/>
      <c r="X20" s="33"/>
      <c r="Y20" s="33">
        <v>1</v>
      </c>
      <c r="Z20" s="33"/>
      <c r="AA20" s="33"/>
      <c r="AB20" s="33"/>
      <c r="AC20" s="33"/>
      <c r="AD20" s="33"/>
      <c r="AE20" s="34">
        <f t="shared" si="1"/>
        <v>6</v>
      </c>
    </row>
    <row r="21" spans="1:31" ht="12" customHeight="1" x14ac:dyDescent="0.15">
      <c r="A21" s="75" t="s">
        <v>96</v>
      </c>
      <c r="B21" s="76" t="s">
        <v>100</v>
      </c>
      <c r="C21" s="33"/>
      <c r="D21" s="33"/>
      <c r="E21" s="33"/>
      <c r="F21" s="33">
        <v>1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>
        <v>1</v>
      </c>
      <c r="Y21" s="33"/>
      <c r="Z21" s="33"/>
      <c r="AA21" s="33"/>
      <c r="AB21" s="33">
        <v>1</v>
      </c>
      <c r="AC21" s="33"/>
      <c r="AD21" s="33"/>
      <c r="AE21" s="34">
        <f t="shared" si="1"/>
        <v>3</v>
      </c>
    </row>
    <row r="22" spans="1:31" ht="12" customHeight="1" x14ac:dyDescent="0.15">
      <c r="A22" s="75" t="s">
        <v>97</v>
      </c>
      <c r="B22" s="76" t="s">
        <v>101</v>
      </c>
      <c r="C22" s="33">
        <v>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>
        <v>1</v>
      </c>
      <c r="V22" s="33"/>
      <c r="W22" s="33"/>
      <c r="X22" s="33"/>
      <c r="Y22" s="33"/>
      <c r="Z22" s="33">
        <v>1</v>
      </c>
      <c r="AA22" s="33"/>
      <c r="AB22" s="33"/>
      <c r="AC22" s="33"/>
      <c r="AD22" s="33"/>
      <c r="AE22" s="34">
        <f t="shared" si="1"/>
        <v>3</v>
      </c>
    </row>
    <row r="23" spans="1:31" ht="21" customHeight="1" x14ac:dyDescent="0.15">
      <c r="A23" s="77" t="s">
        <v>270</v>
      </c>
      <c r="B23" s="76" t="s">
        <v>272</v>
      </c>
      <c r="C23" s="33"/>
      <c r="D23" s="33"/>
      <c r="E23" s="33"/>
      <c r="F23" s="33"/>
      <c r="G23" s="33"/>
      <c r="H23" s="33"/>
      <c r="I23" s="33">
        <v>1</v>
      </c>
      <c r="J23" s="33"/>
      <c r="K23" s="33">
        <v>1</v>
      </c>
      <c r="L23" s="33"/>
      <c r="M23" s="33"/>
      <c r="N23" s="33">
        <v>1</v>
      </c>
      <c r="O23" s="33"/>
      <c r="P23" s="33"/>
      <c r="Q23" s="33">
        <v>1</v>
      </c>
      <c r="R23" s="33"/>
      <c r="S23" s="33"/>
      <c r="T23" s="33"/>
      <c r="U23" s="33"/>
      <c r="V23" s="33"/>
      <c r="W23" s="33"/>
      <c r="X23" s="33"/>
      <c r="Y23" s="33"/>
      <c r="Z23" s="33">
        <v>1</v>
      </c>
      <c r="AA23" s="33"/>
      <c r="AB23" s="33"/>
      <c r="AC23" s="33"/>
      <c r="AD23" s="33"/>
      <c r="AE23" s="34">
        <f t="shared" si="1"/>
        <v>5</v>
      </c>
    </row>
    <row r="24" spans="1:31" ht="12" customHeight="1" x14ac:dyDescent="0.15">
      <c r="A24" s="80" t="s">
        <v>98</v>
      </c>
      <c r="B24" s="76" t="s">
        <v>102</v>
      </c>
      <c r="C24" s="33"/>
      <c r="D24" s="33"/>
      <c r="E24" s="33"/>
      <c r="F24" s="33"/>
      <c r="G24" s="33">
        <v>1</v>
      </c>
      <c r="H24" s="33"/>
      <c r="I24" s="33"/>
      <c r="J24" s="33"/>
      <c r="K24" s="33"/>
      <c r="L24" s="33"/>
      <c r="M24" s="33"/>
      <c r="N24" s="33"/>
      <c r="O24" s="33"/>
      <c r="P24" s="33"/>
      <c r="Q24" s="33">
        <v>1</v>
      </c>
      <c r="R24" s="33"/>
      <c r="S24" s="33"/>
      <c r="T24" s="33"/>
      <c r="U24" s="33"/>
      <c r="V24" s="33"/>
      <c r="W24" s="33"/>
      <c r="X24" s="33"/>
      <c r="Y24" s="33"/>
      <c r="Z24" s="33">
        <v>1</v>
      </c>
      <c r="AA24" s="33"/>
      <c r="AB24" s="33"/>
      <c r="AC24" s="33"/>
      <c r="AD24" s="33"/>
      <c r="AE24" s="34">
        <f t="shared" si="1"/>
        <v>3</v>
      </c>
    </row>
    <row r="25" spans="1:31" ht="12" customHeight="1" x14ac:dyDescent="0.15">
      <c r="A25" s="75" t="s">
        <v>99</v>
      </c>
      <c r="B25" s="76" t="s">
        <v>104</v>
      </c>
      <c r="C25" s="33"/>
      <c r="D25" s="33"/>
      <c r="E25" s="33"/>
      <c r="F25" s="33"/>
      <c r="G25" s="33">
        <v>1</v>
      </c>
      <c r="H25" s="33"/>
      <c r="I25" s="33"/>
      <c r="J25" s="33"/>
      <c r="K25" s="33"/>
      <c r="L25" s="33"/>
      <c r="M25" s="33"/>
      <c r="N25" s="33"/>
      <c r="O25" s="33"/>
      <c r="P25" s="33"/>
      <c r="Q25" s="33">
        <v>1</v>
      </c>
      <c r="R25" s="33"/>
      <c r="S25" s="33"/>
      <c r="T25" s="33"/>
      <c r="U25" s="33"/>
      <c r="V25" s="33"/>
      <c r="W25" s="33"/>
      <c r="X25" s="33"/>
      <c r="Y25" s="33"/>
      <c r="Z25" s="33">
        <v>1</v>
      </c>
      <c r="AA25" s="33"/>
      <c r="AB25" s="33"/>
      <c r="AC25" s="33"/>
      <c r="AD25" s="33"/>
      <c r="AE25" s="34">
        <f t="shared" si="1"/>
        <v>3</v>
      </c>
    </row>
    <row r="26" spans="1:31" ht="12" customHeight="1" x14ac:dyDescent="0.15">
      <c r="A26" s="75" t="s">
        <v>253</v>
      </c>
      <c r="B26" s="76" t="s">
        <v>105</v>
      </c>
      <c r="C26" s="33"/>
      <c r="D26" s="33"/>
      <c r="E26" s="33"/>
      <c r="F26" s="33"/>
      <c r="G26" s="33">
        <v>1</v>
      </c>
      <c r="H26" s="33"/>
      <c r="I26" s="33"/>
      <c r="J26" s="33"/>
      <c r="K26" s="33"/>
      <c r="L26" s="33">
        <v>1</v>
      </c>
      <c r="M26" s="33"/>
      <c r="N26" s="33"/>
      <c r="O26" s="33"/>
      <c r="P26" s="33"/>
      <c r="Q26" s="33">
        <v>1</v>
      </c>
      <c r="R26" s="33"/>
      <c r="S26" s="33"/>
      <c r="T26" s="33"/>
      <c r="U26" s="33"/>
      <c r="V26" s="33"/>
      <c r="W26" s="33">
        <v>1</v>
      </c>
      <c r="X26" s="33"/>
      <c r="Y26" s="33">
        <v>1</v>
      </c>
      <c r="Z26" s="33"/>
      <c r="AA26" s="33"/>
      <c r="AB26" s="33"/>
      <c r="AC26" s="33"/>
      <c r="AD26" s="33"/>
      <c r="AE26" s="34">
        <f t="shared" si="1"/>
        <v>5</v>
      </c>
    </row>
    <row r="27" spans="1:31" ht="12" customHeight="1" x14ac:dyDescent="0.15">
      <c r="A27" s="75" t="s">
        <v>254</v>
      </c>
      <c r="B27" s="76" t="s">
        <v>106</v>
      </c>
      <c r="C27" s="33"/>
      <c r="D27" s="33">
        <v>1</v>
      </c>
      <c r="E27" s="33">
        <v>1</v>
      </c>
      <c r="F27" s="33"/>
      <c r="G27" s="33"/>
      <c r="H27" s="33"/>
      <c r="I27" s="33">
        <v>1</v>
      </c>
      <c r="J27" s="33"/>
      <c r="K27" s="33"/>
      <c r="L27" s="33"/>
      <c r="M27" s="33"/>
      <c r="N27" s="33"/>
      <c r="O27" s="33"/>
      <c r="P27" s="33">
        <v>1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>
        <v>1</v>
      </c>
      <c r="AC27" s="33"/>
      <c r="AD27" s="33"/>
      <c r="AE27" s="34">
        <f t="shared" si="1"/>
        <v>5</v>
      </c>
    </row>
    <row r="28" spans="1:31" ht="12" customHeight="1" x14ac:dyDescent="0.15">
      <c r="A28" s="75" t="s">
        <v>255</v>
      </c>
      <c r="B28" s="76" t="s">
        <v>107</v>
      </c>
      <c r="C28" s="33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>
        <v>1</v>
      </c>
      <c r="Q28" s="33"/>
      <c r="R28" s="33">
        <v>1</v>
      </c>
      <c r="S28" s="33"/>
      <c r="T28" s="33"/>
      <c r="U28" s="33"/>
      <c r="V28" s="33"/>
      <c r="W28" s="33"/>
      <c r="X28" s="33"/>
      <c r="Y28" s="33"/>
      <c r="Z28" s="33"/>
      <c r="AA28" s="33"/>
      <c r="AB28" s="33">
        <v>1</v>
      </c>
      <c r="AC28" s="33"/>
      <c r="AD28" s="33"/>
      <c r="AE28" s="34">
        <f t="shared" si="1"/>
        <v>4</v>
      </c>
    </row>
    <row r="29" spans="1:31" ht="12" customHeight="1" x14ac:dyDescent="0.15">
      <c r="A29" s="75" t="s">
        <v>256</v>
      </c>
      <c r="B29" s="76" t="s">
        <v>108</v>
      </c>
      <c r="C29" s="33"/>
      <c r="D29" s="33"/>
      <c r="E29" s="33"/>
      <c r="F29" s="33">
        <v>1</v>
      </c>
      <c r="G29" s="33"/>
      <c r="H29" s="33"/>
      <c r="I29" s="33"/>
      <c r="J29" s="33"/>
      <c r="K29" s="33"/>
      <c r="L29" s="33"/>
      <c r="M29" s="33"/>
      <c r="N29" s="33"/>
      <c r="O29" s="33"/>
      <c r="P29" s="33">
        <v>1</v>
      </c>
      <c r="Q29" s="33">
        <v>1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>
        <v>1</v>
      </c>
      <c r="AC29" s="33"/>
      <c r="AD29" s="33"/>
      <c r="AE29" s="34">
        <f t="shared" si="1"/>
        <v>4</v>
      </c>
    </row>
    <row r="30" spans="1:31" ht="12" customHeight="1" x14ac:dyDescent="0.15">
      <c r="A30" s="75" t="s">
        <v>257</v>
      </c>
      <c r="B30" s="76" t="s">
        <v>109</v>
      </c>
      <c r="C30" s="33"/>
      <c r="D30" s="33">
        <v>1</v>
      </c>
      <c r="E30" s="33">
        <v>1</v>
      </c>
      <c r="F30" s="33">
        <v>1</v>
      </c>
      <c r="G30" s="33"/>
      <c r="H30" s="33"/>
      <c r="I30" s="33">
        <v>1</v>
      </c>
      <c r="J30" s="33"/>
      <c r="K30" s="33"/>
      <c r="L30" s="33"/>
      <c r="M30" s="33"/>
      <c r="N30" s="33"/>
      <c r="O30" s="33"/>
      <c r="P30" s="33">
        <v>1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>
        <v>1</v>
      </c>
      <c r="AC30" s="33"/>
      <c r="AD30" s="33"/>
      <c r="AE30" s="34">
        <f t="shared" si="1"/>
        <v>6</v>
      </c>
    </row>
    <row r="31" spans="1:31" ht="12" customHeight="1" x14ac:dyDescent="0.15">
      <c r="A31" s="75" t="s">
        <v>258</v>
      </c>
      <c r="B31" s="76" t="s">
        <v>110</v>
      </c>
      <c r="C31" s="33"/>
      <c r="D31" s="33"/>
      <c r="E31" s="33">
        <v>1</v>
      </c>
      <c r="F31" s="33"/>
      <c r="G31" s="33"/>
      <c r="H31" s="33">
        <v>1</v>
      </c>
      <c r="I31" s="33">
        <v>1</v>
      </c>
      <c r="J31" s="33"/>
      <c r="K31" s="33"/>
      <c r="L31" s="33"/>
      <c r="M31" s="33"/>
      <c r="N31" s="33"/>
      <c r="O31" s="33"/>
      <c r="P31" s="33">
        <v>1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>
        <v>1</v>
      </c>
      <c r="AC31" s="33"/>
      <c r="AD31" s="33"/>
      <c r="AE31" s="34">
        <f t="shared" si="1"/>
        <v>5</v>
      </c>
    </row>
    <row r="32" spans="1:31" ht="10.5" x14ac:dyDescent="0.15">
      <c r="A32" s="73" t="s">
        <v>19</v>
      </c>
      <c r="B32" s="74" t="s">
        <v>31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2"/>
      <c r="AE32" s="36"/>
    </row>
    <row r="33" spans="1:31" ht="12" customHeight="1" x14ac:dyDescent="0.15">
      <c r="A33" s="75" t="s">
        <v>259</v>
      </c>
      <c r="B33" s="76" t="s">
        <v>248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4"/>
    </row>
    <row r="34" spans="1:31" ht="12" customHeight="1" x14ac:dyDescent="0.15">
      <c r="A34" s="75" t="s">
        <v>260</v>
      </c>
      <c r="B34" s="76" t="s">
        <v>111</v>
      </c>
      <c r="C34" s="33">
        <v>1</v>
      </c>
      <c r="D34" s="33"/>
      <c r="E34" s="33"/>
      <c r="F34" s="33"/>
      <c r="G34" s="33"/>
      <c r="H34" s="33">
        <v>1</v>
      </c>
      <c r="I34" s="33"/>
      <c r="J34" s="33">
        <v>1</v>
      </c>
      <c r="K34" s="33">
        <v>1</v>
      </c>
      <c r="L34" s="33"/>
      <c r="M34" s="33">
        <v>1</v>
      </c>
      <c r="N34" s="33"/>
      <c r="O34" s="33">
        <v>1</v>
      </c>
      <c r="P34" s="33">
        <v>1</v>
      </c>
      <c r="Q34" s="33"/>
      <c r="R34" s="33"/>
      <c r="S34" s="33">
        <v>1</v>
      </c>
      <c r="T34" s="33">
        <v>1</v>
      </c>
      <c r="U34" s="33">
        <v>1</v>
      </c>
      <c r="V34" s="33"/>
      <c r="W34" s="33"/>
      <c r="X34" s="33"/>
      <c r="Y34" s="33">
        <v>1</v>
      </c>
      <c r="Z34" s="33">
        <v>1</v>
      </c>
      <c r="AA34" s="33"/>
      <c r="AB34" s="33">
        <v>1</v>
      </c>
      <c r="AC34" s="33">
        <v>1</v>
      </c>
      <c r="AD34" s="33"/>
      <c r="AE34" s="34">
        <f t="shared" ref="AE34:AE43" si="2">SUM(C34:AD34)</f>
        <v>14</v>
      </c>
    </row>
    <row r="35" spans="1:31" ht="12" customHeight="1" x14ac:dyDescent="0.15">
      <c r="A35" s="75" t="s">
        <v>261</v>
      </c>
      <c r="B35" s="76" t="s">
        <v>112</v>
      </c>
      <c r="C35" s="33">
        <v>1</v>
      </c>
      <c r="D35" s="33"/>
      <c r="E35" s="33"/>
      <c r="F35" s="33"/>
      <c r="G35" s="33"/>
      <c r="H35" s="33">
        <v>1</v>
      </c>
      <c r="I35" s="33">
        <v>1</v>
      </c>
      <c r="J35" s="33">
        <v>1</v>
      </c>
      <c r="K35" s="33"/>
      <c r="L35" s="33">
        <v>1</v>
      </c>
      <c r="M35" s="33">
        <v>1</v>
      </c>
      <c r="N35" s="33"/>
      <c r="O35" s="33">
        <v>1</v>
      </c>
      <c r="P35" s="33">
        <v>1</v>
      </c>
      <c r="Q35" s="33"/>
      <c r="R35" s="33">
        <v>1</v>
      </c>
      <c r="S35" s="33">
        <v>1</v>
      </c>
      <c r="T35" s="33">
        <v>1</v>
      </c>
      <c r="U35" s="33">
        <v>1</v>
      </c>
      <c r="V35" s="33">
        <v>1</v>
      </c>
      <c r="W35" s="33"/>
      <c r="X35" s="33"/>
      <c r="Y35" s="33">
        <v>1</v>
      </c>
      <c r="Z35" s="33"/>
      <c r="AA35" s="33"/>
      <c r="AB35" s="33">
        <v>1</v>
      </c>
      <c r="AC35" s="33"/>
      <c r="AD35" s="33"/>
      <c r="AE35" s="34">
        <f t="shared" si="2"/>
        <v>15</v>
      </c>
    </row>
    <row r="36" spans="1:31" ht="12" customHeight="1" x14ac:dyDescent="0.15">
      <c r="A36" s="75" t="s">
        <v>262</v>
      </c>
      <c r="B36" s="76" t="s">
        <v>113</v>
      </c>
      <c r="C36" s="33">
        <v>1</v>
      </c>
      <c r="D36" s="33"/>
      <c r="E36" s="33"/>
      <c r="F36" s="33"/>
      <c r="G36" s="33"/>
      <c r="H36" s="33"/>
      <c r="I36" s="33">
        <v>1</v>
      </c>
      <c r="J36" s="33">
        <v>1</v>
      </c>
      <c r="K36" s="33"/>
      <c r="L36" s="33">
        <v>1</v>
      </c>
      <c r="M36" s="33">
        <v>1</v>
      </c>
      <c r="N36" s="33"/>
      <c r="O36" s="33"/>
      <c r="P36" s="33">
        <v>1</v>
      </c>
      <c r="Q36" s="33"/>
      <c r="R36" s="33">
        <v>1</v>
      </c>
      <c r="S36" s="33">
        <v>1</v>
      </c>
      <c r="T36" s="33">
        <v>1</v>
      </c>
      <c r="U36" s="33">
        <v>1</v>
      </c>
      <c r="V36" s="33">
        <v>1</v>
      </c>
      <c r="W36" s="33"/>
      <c r="X36" s="33"/>
      <c r="Y36" s="33">
        <v>1</v>
      </c>
      <c r="Z36" s="33"/>
      <c r="AA36" s="33">
        <v>1</v>
      </c>
      <c r="AB36" s="33">
        <v>1</v>
      </c>
      <c r="AC36" s="33"/>
      <c r="AD36" s="33"/>
      <c r="AE36" s="34">
        <f t="shared" si="2"/>
        <v>14</v>
      </c>
    </row>
    <row r="37" spans="1:31" ht="12" customHeight="1" x14ac:dyDescent="0.15">
      <c r="A37" s="75" t="s">
        <v>263</v>
      </c>
      <c r="B37" s="76" t="s">
        <v>115</v>
      </c>
      <c r="C37" s="33">
        <v>1</v>
      </c>
      <c r="D37" s="33"/>
      <c r="E37" s="33"/>
      <c r="F37" s="33"/>
      <c r="G37" s="33"/>
      <c r="H37" s="33"/>
      <c r="I37" s="33">
        <v>1</v>
      </c>
      <c r="J37" s="33"/>
      <c r="K37" s="33"/>
      <c r="L37" s="33"/>
      <c r="M37" s="33">
        <v>1</v>
      </c>
      <c r="N37" s="33"/>
      <c r="O37" s="33"/>
      <c r="P37" s="33"/>
      <c r="Q37" s="33"/>
      <c r="R37" s="33">
        <v>1</v>
      </c>
      <c r="S37" s="33">
        <v>1</v>
      </c>
      <c r="T37" s="33"/>
      <c r="U37" s="33"/>
      <c r="V37" s="33">
        <v>1</v>
      </c>
      <c r="W37" s="33"/>
      <c r="X37" s="33"/>
      <c r="Y37" s="33">
        <v>1</v>
      </c>
      <c r="Z37" s="33"/>
      <c r="AA37" s="33"/>
      <c r="AB37" s="33">
        <v>1</v>
      </c>
      <c r="AC37" s="33"/>
      <c r="AD37" s="33"/>
      <c r="AE37" s="34">
        <f t="shared" si="2"/>
        <v>8</v>
      </c>
    </row>
    <row r="38" spans="1:31" ht="12" customHeight="1" x14ac:dyDescent="0.15">
      <c r="A38" s="75" t="s">
        <v>264</v>
      </c>
      <c r="B38" s="76" t="s">
        <v>116</v>
      </c>
      <c r="C38" s="33">
        <v>1</v>
      </c>
      <c r="D38" s="33"/>
      <c r="E38" s="33"/>
      <c r="F38" s="33">
        <v>1</v>
      </c>
      <c r="G38" s="33"/>
      <c r="H38" s="33">
        <v>1</v>
      </c>
      <c r="I38" s="33">
        <v>1</v>
      </c>
      <c r="J38" s="33">
        <v>1</v>
      </c>
      <c r="K38" s="33"/>
      <c r="L38" s="33"/>
      <c r="M38" s="33">
        <v>1</v>
      </c>
      <c r="N38" s="33"/>
      <c r="O38" s="33">
        <v>1</v>
      </c>
      <c r="P38" s="33">
        <v>1</v>
      </c>
      <c r="Q38" s="33"/>
      <c r="R38" s="33">
        <v>1</v>
      </c>
      <c r="S38" s="33"/>
      <c r="T38" s="33"/>
      <c r="U38" s="33"/>
      <c r="V38" s="33"/>
      <c r="W38" s="33"/>
      <c r="X38" s="33"/>
      <c r="Y38" s="33">
        <v>1</v>
      </c>
      <c r="Z38" s="33"/>
      <c r="AA38" s="33"/>
      <c r="AB38" s="33"/>
      <c r="AC38" s="33"/>
      <c r="AD38" s="33"/>
      <c r="AE38" s="34">
        <f t="shared" si="2"/>
        <v>10</v>
      </c>
    </row>
    <row r="39" spans="1:31" ht="12" customHeight="1" x14ac:dyDescent="0.15">
      <c r="A39" s="75" t="s">
        <v>265</v>
      </c>
      <c r="B39" s="76" t="s">
        <v>249</v>
      </c>
      <c r="C39" s="33"/>
      <c r="D39" s="33"/>
      <c r="E39" s="33"/>
      <c r="F39" s="33"/>
      <c r="G39" s="33"/>
      <c r="H39" s="33"/>
      <c r="I39" s="33">
        <v>1</v>
      </c>
      <c r="J39" s="33"/>
      <c r="K39" s="33"/>
      <c r="L39" s="33"/>
      <c r="M39" s="33"/>
      <c r="N39" s="33"/>
      <c r="O39" s="33"/>
      <c r="P39" s="33">
        <v>1</v>
      </c>
      <c r="Q39" s="33"/>
      <c r="R39" s="33">
        <v>1</v>
      </c>
      <c r="S39" s="33"/>
      <c r="T39" s="33"/>
      <c r="U39" s="33"/>
      <c r="V39" s="33"/>
      <c r="W39" s="33"/>
      <c r="X39" s="33"/>
      <c r="Y39" s="33">
        <v>1</v>
      </c>
      <c r="Z39" s="33"/>
      <c r="AA39" s="33"/>
      <c r="AB39" s="33"/>
      <c r="AC39" s="33"/>
      <c r="AD39" s="33"/>
      <c r="AE39" s="34">
        <f>SUM(C39:AD39)</f>
        <v>4</v>
      </c>
    </row>
    <row r="40" spans="1:31" ht="12" customHeight="1" x14ac:dyDescent="0.15">
      <c r="A40" s="75" t="s">
        <v>266</v>
      </c>
      <c r="B40" s="76" t="s">
        <v>157</v>
      </c>
      <c r="C40" s="33"/>
      <c r="D40" s="33"/>
      <c r="E40" s="33"/>
      <c r="F40" s="33"/>
      <c r="G40" s="33"/>
      <c r="H40" s="33"/>
      <c r="I40" s="33">
        <v>1</v>
      </c>
      <c r="J40" s="33"/>
      <c r="K40" s="33"/>
      <c r="L40" s="33"/>
      <c r="M40" s="33"/>
      <c r="N40" s="33"/>
      <c r="O40" s="33"/>
      <c r="P40" s="33">
        <v>1</v>
      </c>
      <c r="Q40" s="33"/>
      <c r="R40" s="33">
        <v>1</v>
      </c>
      <c r="S40" s="33"/>
      <c r="T40" s="33"/>
      <c r="U40" s="33"/>
      <c r="V40" s="33"/>
      <c r="W40" s="33"/>
      <c r="X40" s="33"/>
      <c r="Y40" s="33">
        <v>1</v>
      </c>
      <c r="Z40" s="33"/>
      <c r="AA40" s="33"/>
      <c r="AB40" s="33"/>
      <c r="AC40" s="33"/>
      <c r="AD40" s="33"/>
      <c r="AE40" s="34">
        <f>SUM(C40:AD40)</f>
        <v>4</v>
      </c>
    </row>
    <row r="41" spans="1:31" ht="12" customHeight="1" x14ac:dyDescent="0.15">
      <c r="A41" s="75" t="s">
        <v>267</v>
      </c>
      <c r="B41" s="76" t="s">
        <v>117</v>
      </c>
      <c r="C41" s="33">
        <v>1</v>
      </c>
      <c r="D41" s="33"/>
      <c r="E41" s="33"/>
      <c r="F41" s="33"/>
      <c r="G41" s="33"/>
      <c r="H41" s="33"/>
      <c r="I41" s="33">
        <v>1</v>
      </c>
      <c r="J41" s="33"/>
      <c r="K41" s="33"/>
      <c r="L41" s="33"/>
      <c r="M41" s="33">
        <v>1</v>
      </c>
      <c r="N41" s="33"/>
      <c r="O41" s="33"/>
      <c r="P41" s="33"/>
      <c r="Q41" s="33"/>
      <c r="R41" s="33">
        <v>1</v>
      </c>
      <c r="S41" s="33"/>
      <c r="T41" s="33"/>
      <c r="U41" s="33"/>
      <c r="V41" s="33">
        <v>1</v>
      </c>
      <c r="W41" s="33"/>
      <c r="X41" s="33"/>
      <c r="Y41" s="33">
        <v>1</v>
      </c>
      <c r="Z41" s="33"/>
      <c r="AA41" s="33"/>
      <c r="AB41" s="33">
        <v>1</v>
      </c>
      <c r="AC41" s="33"/>
      <c r="AD41" s="33"/>
      <c r="AE41" s="34">
        <f>SUM(C41:AD41)</f>
        <v>7</v>
      </c>
    </row>
    <row r="42" spans="1:31" ht="12" customHeight="1" x14ac:dyDescent="0.15">
      <c r="A42" s="75" t="s">
        <v>268</v>
      </c>
      <c r="B42" s="76" t="s">
        <v>118</v>
      </c>
      <c r="C42" s="33">
        <v>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>
        <v>1</v>
      </c>
      <c r="S42" s="33"/>
      <c r="T42" s="33">
        <v>1</v>
      </c>
      <c r="U42" s="33"/>
      <c r="V42" s="33"/>
      <c r="W42" s="33"/>
      <c r="X42" s="33"/>
      <c r="Y42" s="33"/>
      <c r="Z42" s="33"/>
      <c r="AA42" s="33">
        <v>1</v>
      </c>
      <c r="AB42" s="33"/>
      <c r="AC42" s="33"/>
      <c r="AD42" s="33"/>
      <c r="AE42" s="34">
        <f t="shared" si="2"/>
        <v>4</v>
      </c>
    </row>
    <row r="43" spans="1:31" ht="10.5" x14ac:dyDescent="0.15">
      <c r="A43" s="75" t="s">
        <v>269</v>
      </c>
      <c r="B43" s="76" t="s">
        <v>119</v>
      </c>
      <c r="C43" s="33"/>
      <c r="D43" s="33"/>
      <c r="E43" s="33"/>
      <c r="F43" s="33"/>
      <c r="G43" s="33"/>
      <c r="H43" s="33"/>
      <c r="I43" s="33">
        <v>1</v>
      </c>
      <c r="J43" s="33"/>
      <c r="K43" s="33">
        <v>1</v>
      </c>
      <c r="L43" s="33"/>
      <c r="M43" s="33"/>
      <c r="N43" s="33">
        <v>1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>
        <v>1</v>
      </c>
      <c r="AA43" s="33"/>
      <c r="AB43" s="33"/>
      <c r="AC43" s="33"/>
      <c r="AD43" s="33"/>
      <c r="AE43" s="34">
        <f t="shared" si="2"/>
        <v>4</v>
      </c>
    </row>
    <row r="44" spans="1:31" ht="12" customHeight="1" x14ac:dyDescent="0.15">
      <c r="A44" s="73" t="s">
        <v>21</v>
      </c>
      <c r="B44" s="74" t="s">
        <v>142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2"/>
      <c r="AE44" s="36"/>
    </row>
    <row r="45" spans="1:31" ht="21.75" customHeight="1" x14ac:dyDescent="0.15">
      <c r="A45" s="77" t="s">
        <v>273</v>
      </c>
      <c r="B45" s="76" t="s">
        <v>278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>
        <v>1</v>
      </c>
      <c r="U45" s="33"/>
      <c r="V45" s="33">
        <v>1</v>
      </c>
      <c r="W45" s="33"/>
      <c r="X45" s="33"/>
      <c r="Y45" s="33">
        <v>1</v>
      </c>
      <c r="Z45" s="33"/>
      <c r="AA45" s="33"/>
      <c r="AB45" s="33"/>
      <c r="AC45" s="33"/>
      <c r="AD45" s="33"/>
      <c r="AE45" s="34">
        <f>SUM(C45:AD45)</f>
        <v>3</v>
      </c>
    </row>
    <row r="46" spans="1:31" ht="21.75" customHeight="1" x14ac:dyDescent="0.15">
      <c r="A46" s="77" t="s">
        <v>274</v>
      </c>
      <c r="B46" s="76" t="s">
        <v>279</v>
      </c>
      <c r="C46" s="33"/>
      <c r="D46" s="33"/>
      <c r="E46" s="33"/>
      <c r="F46" s="33">
        <v>1</v>
      </c>
      <c r="G46" s="33"/>
      <c r="H46" s="33"/>
      <c r="I46" s="33"/>
      <c r="J46" s="33"/>
      <c r="K46" s="33"/>
      <c r="L46" s="33"/>
      <c r="M46" s="33">
        <v>1</v>
      </c>
      <c r="N46" s="33"/>
      <c r="O46" s="33"/>
      <c r="P46" s="33"/>
      <c r="Q46" s="33"/>
      <c r="R46" s="33"/>
      <c r="S46" s="33"/>
      <c r="T46" s="33"/>
      <c r="U46" s="33">
        <v>1</v>
      </c>
      <c r="V46" s="33"/>
      <c r="W46" s="33"/>
      <c r="X46" s="33"/>
      <c r="Y46" s="33"/>
      <c r="Z46" s="33"/>
      <c r="AA46" s="33">
        <v>1</v>
      </c>
      <c r="AB46" s="33"/>
      <c r="AC46" s="33"/>
      <c r="AD46" s="33"/>
      <c r="AE46" s="34">
        <f>SUM(C46:AD46)</f>
        <v>4</v>
      </c>
    </row>
    <row r="47" spans="1:31" ht="21.75" customHeight="1" x14ac:dyDescent="0.15">
      <c r="A47" s="77" t="s">
        <v>275</v>
      </c>
      <c r="B47" s="76" t="s">
        <v>280</v>
      </c>
      <c r="C47" s="33"/>
      <c r="D47" s="33"/>
      <c r="E47" s="33"/>
      <c r="F47" s="33">
        <v>1</v>
      </c>
      <c r="G47" s="33">
        <v>1</v>
      </c>
      <c r="H47" s="33"/>
      <c r="I47" s="33"/>
      <c r="J47" s="33"/>
      <c r="K47" s="33"/>
      <c r="L47" s="33">
        <v>1</v>
      </c>
      <c r="M47" s="33">
        <v>1</v>
      </c>
      <c r="N47" s="33"/>
      <c r="O47" s="33"/>
      <c r="P47" s="33"/>
      <c r="Q47" s="33"/>
      <c r="R47" s="33"/>
      <c r="S47" s="33"/>
      <c r="T47" s="33"/>
      <c r="U47" s="33">
        <v>1</v>
      </c>
      <c r="V47" s="33"/>
      <c r="W47" s="33">
        <v>1</v>
      </c>
      <c r="X47" s="33"/>
      <c r="Y47" s="33">
        <v>1</v>
      </c>
      <c r="Z47" s="33"/>
      <c r="AA47" s="33">
        <v>1</v>
      </c>
      <c r="AB47" s="33"/>
      <c r="AC47" s="33"/>
      <c r="AD47" s="33"/>
      <c r="AE47" s="34">
        <f>SUM(C47:AD47)</f>
        <v>8</v>
      </c>
    </row>
    <row r="48" spans="1:31" ht="21.75" customHeight="1" x14ac:dyDescent="0.15">
      <c r="A48" s="77" t="s">
        <v>276</v>
      </c>
      <c r="B48" s="76" t="s">
        <v>281</v>
      </c>
      <c r="C48" s="33">
        <v>1</v>
      </c>
      <c r="D48" s="33"/>
      <c r="E48" s="33"/>
      <c r="F48" s="33"/>
      <c r="G48" s="33"/>
      <c r="H48" s="33"/>
      <c r="I48" s="33"/>
      <c r="J48" s="33"/>
      <c r="K48" s="33"/>
      <c r="L48" s="33"/>
      <c r="M48" s="33">
        <v>1</v>
      </c>
      <c r="N48" s="33"/>
      <c r="O48" s="33"/>
      <c r="P48" s="33"/>
      <c r="Q48" s="33"/>
      <c r="R48" s="33">
        <v>1</v>
      </c>
      <c r="S48" s="33"/>
      <c r="T48" s="33"/>
      <c r="U48" s="33">
        <v>1</v>
      </c>
      <c r="V48" s="33"/>
      <c r="W48" s="33"/>
      <c r="X48" s="33"/>
      <c r="Y48" s="33">
        <v>1</v>
      </c>
      <c r="Z48" s="33"/>
      <c r="AA48" s="33">
        <v>1</v>
      </c>
      <c r="AB48" s="33"/>
      <c r="AC48" s="33"/>
      <c r="AD48" s="33"/>
      <c r="AE48" s="34">
        <f>SUM(C48:AD48)</f>
        <v>6</v>
      </c>
    </row>
    <row r="49" spans="1:31" ht="21.75" customHeight="1" x14ac:dyDescent="0.15">
      <c r="A49" s="77" t="s">
        <v>277</v>
      </c>
      <c r="B49" s="76" t="s">
        <v>282</v>
      </c>
      <c r="C49" s="33"/>
      <c r="D49" s="33"/>
      <c r="E49" s="33"/>
      <c r="F49" s="33"/>
      <c r="G49" s="33"/>
      <c r="H49" s="33"/>
      <c r="I49" s="33">
        <v>1</v>
      </c>
      <c r="J49" s="33">
        <v>1</v>
      </c>
      <c r="K49" s="33">
        <v>1</v>
      </c>
      <c r="L49" s="33"/>
      <c r="M49" s="33">
        <v>1</v>
      </c>
      <c r="N49" s="33"/>
      <c r="O49" s="33"/>
      <c r="P49" s="33">
        <v>1</v>
      </c>
      <c r="Q49" s="33"/>
      <c r="R49" s="33"/>
      <c r="S49" s="33"/>
      <c r="T49" s="33">
        <v>1</v>
      </c>
      <c r="U49" s="33">
        <v>1</v>
      </c>
      <c r="V49" s="33"/>
      <c r="W49" s="33"/>
      <c r="X49" s="33"/>
      <c r="Y49" s="33"/>
      <c r="Z49" s="33"/>
      <c r="AA49" s="33"/>
      <c r="AB49" s="33"/>
      <c r="AC49" s="33"/>
      <c r="AD49" s="33"/>
      <c r="AE49" s="34">
        <f>SUM(C49:AD49)</f>
        <v>7</v>
      </c>
    </row>
    <row r="50" spans="1:31" ht="21" customHeight="1" x14ac:dyDescent="0.15">
      <c r="A50" s="73" t="s">
        <v>137</v>
      </c>
      <c r="B50" s="79" t="s">
        <v>120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2"/>
      <c r="AE50" s="36"/>
    </row>
    <row r="51" spans="1:31" ht="12" customHeight="1" x14ac:dyDescent="0.15">
      <c r="A51" s="75" t="s">
        <v>283</v>
      </c>
      <c r="B51" s="76" t="s">
        <v>121</v>
      </c>
      <c r="C51" s="33"/>
      <c r="D51" s="33"/>
      <c r="E51" s="33"/>
      <c r="F51" s="33"/>
      <c r="G51" s="33">
        <v>1</v>
      </c>
      <c r="H51" s="33"/>
      <c r="I51" s="33"/>
      <c r="J51" s="33"/>
      <c r="K51" s="33"/>
      <c r="L51" s="33"/>
      <c r="M51" s="33"/>
      <c r="N51" s="33"/>
      <c r="O51" s="33"/>
      <c r="P51" s="33"/>
      <c r="Q51" s="33">
        <v>1</v>
      </c>
      <c r="R51" s="33"/>
      <c r="S51" s="33"/>
      <c r="T51" s="33"/>
      <c r="U51" s="33"/>
      <c r="V51" s="33"/>
      <c r="W51" s="33"/>
      <c r="X51" s="33"/>
      <c r="Y51" s="33"/>
      <c r="Z51" s="33">
        <v>1</v>
      </c>
      <c r="AA51" s="33"/>
      <c r="AB51" s="33"/>
      <c r="AC51" s="33"/>
      <c r="AD51" s="33"/>
      <c r="AE51" s="34">
        <f>SUM(C51:AD51)</f>
        <v>3</v>
      </c>
    </row>
    <row r="52" spans="1:31" ht="12" customHeight="1" x14ac:dyDescent="0.15">
      <c r="A52" s="75" t="s">
        <v>284</v>
      </c>
      <c r="B52" s="76" t="s">
        <v>123</v>
      </c>
      <c r="C52" s="33"/>
      <c r="D52" s="33"/>
      <c r="E52" s="33"/>
      <c r="F52" s="33"/>
      <c r="G52" s="33">
        <v>1</v>
      </c>
      <c r="H52" s="33"/>
      <c r="I52" s="33"/>
      <c r="J52" s="33"/>
      <c r="K52" s="33"/>
      <c r="L52" s="33">
        <v>1</v>
      </c>
      <c r="M52" s="33"/>
      <c r="N52" s="33"/>
      <c r="O52" s="33"/>
      <c r="P52" s="33"/>
      <c r="Q52" s="33">
        <v>1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>
        <v>1</v>
      </c>
      <c r="AE52" s="34">
        <f>SUM(C52:AD52)</f>
        <v>4</v>
      </c>
    </row>
    <row r="53" spans="1:31" ht="12" customHeight="1" x14ac:dyDescent="0.15">
      <c r="A53" s="75" t="s">
        <v>285</v>
      </c>
      <c r="B53" s="76" t="s">
        <v>124</v>
      </c>
      <c r="C53" s="33"/>
      <c r="D53" s="33"/>
      <c r="E53" s="33"/>
      <c r="F53" s="33"/>
      <c r="G53" s="33">
        <v>1</v>
      </c>
      <c r="H53" s="33"/>
      <c r="I53" s="33"/>
      <c r="J53" s="33"/>
      <c r="K53" s="33"/>
      <c r="L53" s="33">
        <v>1</v>
      </c>
      <c r="M53" s="33"/>
      <c r="N53" s="33"/>
      <c r="O53" s="33"/>
      <c r="P53" s="33"/>
      <c r="Q53" s="33">
        <v>1</v>
      </c>
      <c r="R53" s="33">
        <v>1</v>
      </c>
      <c r="S53" s="33"/>
      <c r="T53" s="33"/>
      <c r="U53" s="33"/>
      <c r="V53" s="33"/>
      <c r="W53" s="33"/>
      <c r="X53" s="33"/>
      <c r="Y53" s="33">
        <v>1</v>
      </c>
      <c r="Z53" s="33"/>
      <c r="AA53" s="33"/>
      <c r="AB53" s="33"/>
      <c r="AC53" s="33"/>
      <c r="AD53" s="33"/>
      <c r="AE53" s="34">
        <f>SUM(C53:AD53)</f>
        <v>5</v>
      </c>
    </row>
    <row r="54" spans="1:31" ht="12" customHeight="1" x14ac:dyDescent="0.15">
      <c r="A54" s="75" t="s">
        <v>286</v>
      </c>
      <c r="B54" s="76" t="s">
        <v>246</v>
      </c>
      <c r="C54" s="33"/>
      <c r="D54" s="33"/>
      <c r="E54" s="33"/>
      <c r="F54" s="33"/>
      <c r="G54" s="33">
        <v>1</v>
      </c>
      <c r="H54" s="33"/>
      <c r="I54" s="33"/>
      <c r="J54" s="33"/>
      <c r="K54" s="33"/>
      <c r="L54" s="33"/>
      <c r="M54" s="33"/>
      <c r="N54" s="33"/>
      <c r="O54" s="33"/>
      <c r="P54" s="33"/>
      <c r="Q54" s="33">
        <v>1</v>
      </c>
      <c r="R54" s="33"/>
      <c r="S54" s="33"/>
      <c r="T54" s="33"/>
      <c r="U54" s="33"/>
      <c r="V54" s="33"/>
      <c r="W54" s="33"/>
      <c r="X54" s="33"/>
      <c r="Y54" s="33"/>
      <c r="Z54" s="33">
        <v>1</v>
      </c>
      <c r="AA54" s="33"/>
      <c r="AB54" s="33"/>
      <c r="AC54" s="33"/>
      <c r="AD54" s="33"/>
      <c r="AE54" s="34">
        <f>SUM(C54:AD54)</f>
        <v>3</v>
      </c>
    </row>
    <row r="55" spans="1:31" ht="10.5" customHeight="1" x14ac:dyDescent="0.15">
      <c r="A55" s="75" t="s">
        <v>287</v>
      </c>
      <c r="B55" s="76" t="s">
        <v>126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>
        <v>1</v>
      </c>
      <c r="T55" s="33"/>
      <c r="U55" s="33"/>
      <c r="V55" s="33"/>
      <c r="W55" s="33"/>
      <c r="X55" s="33"/>
      <c r="Y55" s="33"/>
      <c r="Z55" s="33"/>
      <c r="AA55" s="33">
        <v>1</v>
      </c>
      <c r="AB55" s="33">
        <v>1</v>
      </c>
      <c r="AC55" s="33"/>
      <c r="AD55" s="33"/>
      <c r="AE55" s="34">
        <f>SUM(C55:AD55)</f>
        <v>3</v>
      </c>
    </row>
    <row r="56" spans="1:31" ht="21" customHeight="1" x14ac:dyDescent="0.15">
      <c r="A56" s="73" t="s">
        <v>138</v>
      </c>
      <c r="B56" s="79" t="s">
        <v>128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2"/>
    </row>
    <row r="57" spans="1:31" ht="12" customHeight="1" x14ac:dyDescent="0.15">
      <c r="A57" s="75" t="s">
        <v>288</v>
      </c>
      <c r="B57" s="76" t="s">
        <v>156</v>
      </c>
      <c r="C57" s="33"/>
      <c r="D57" s="33"/>
      <c r="E57" s="33"/>
      <c r="F57" s="33"/>
      <c r="G57" s="33"/>
      <c r="H57" s="33"/>
      <c r="I57" s="33"/>
      <c r="J57" s="33"/>
      <c r="K57" s="33">
        <v>1</v>
      </c>
      <c r="L57" s="33"/>
      <c r="M57" s="33"/>
      <c r="N57" s="33"/>
      <c r="O57" s="33"/>
      <c r="P57" s="33"/>
      <c r="Q57" s="33"/>
      <c r="R57" s="33">
        <v>1</v>
      </c>
      <c r="S57" s="33"/>
      <c r="T57" s="33"/>
      <c r="U57" s="33"/>
      <c r="V57" s="33"/>
      <c r="W57" s="33"/>
      <c r="X57" s="33"/>
      <c r="Y57" s="33"/>
      <c r="Z57" s="33">
        <v>1</v>
      </c>
      <c r="AA57" s="33"/>
      <c r="AB57" s="33"/>
      <c r="AC57" s="33"/>
      <c r="AD57" s="33"/>
      <c r="AE57" s="34">
        <f>SUM(C57:AD57)</f>
        <v>3</v>
      </c>
    </row>
    <row r="58" spans="1:31" ht="12" customHeight="1" x14ac:dyDescent="0.15">
      <c r="A58" s="75" t="s">
        <v>289</v>
      </c>
      <c r="B58" s="76" t="s">
        <v>250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>
        <v>1</v>
      </c>
      <c r="N58" s="33"/>
      <c r="O58" s="33"/>
      <c r="P58" s="33"/>
      <c r="Q58" s="33"/>
      <c r="R58" s="33"/>
      <c r="S58" s="33"/>
      <c r="T58" s="33"/>
      <c r="U58" s="33">
        <v>1</v>
      </c>
      <c r="V58" s="33">
        <v>1</v>
      </c>
      <c r="W58" s="33"/>
      <c r="X58" s="33"/>
      <c r="Y58" s="33">
        <v>1</v>
      </c>
      <c r="Z58" s="33"/>
      <c r="AA58" s="33"/>
      <c r="AB58" s="33"/>
      <c r="AC58" s="33"/>
      <c r="AD58" s="33"/>
      <c r="AE58" s="34">
        <f>SUM(C58:AD58)</f>
        <v>4</v>
      </c>
    </row>
    <row r="59" spans="1:31" ht="12" customHeight="1" x14ac:dyDescent="0.15">
      <c r="A59" s="75" t="s">
        <v>290</v>
      </c>
      <c r="B59" s="76" t="s">
        <v>158</v>
      </c>
      <c r="C59" s="33">
        <v>1</v>
      </c>
      <c r="D59" s="33"/>
      <c r="E59" s="33"/>
      <c r="F59" s="33"/>
      <c r="G59" s="33"/>
      <c r="H59" s="33">
        <v>1</v>
      </c>
      <c r="I59" s="33"/>
      <c r="J59" s="33"/>
      <c r="K59" s="33"/>
      <c r="L59" s="33">
        <v>1</v>
      </c>
      <c r="M59" s="33">
        <v>1</v>
      </c>
      <c r="N59" s="33"/>
      <c r="O59" s="33"/>
      <c r="P59" s="33"/>
      <c r="Q59" s="33"/>
      <c r="R59" s="33">
        <v>1</v>
      </c>
      <c r="S59" s="33">
        <v>1</v>
      </c>
      <c r="T59" s="33">
        <v>1</v>
      </c>
      <c r="U59" s="33"/>
      <c r="V59" s="33">
        <v>1</v>
      </c>
      <c r="W59" s="33"/>
      <c r="X59" s="33"/>
      <c r="Y59" s="33">
        <v>1</v>
      </c>
      <c r="Z59" s="33"/>
      <c r="AA59" s="33"/>
      <c r="AB59" s="33">
        <v>1</v>
      </c>
      <c r="AC59" s="33"/>
      <c r="AD59" s="33"/>
      <c r="AE59" s="34">
        <f>SUM(C59:AD59)</f>
        <v>10</v>
      </c>
    </row>
    <row r="60" spans="1:31" ht="12" customHeight="1" x14ac:dyDescent="0.15">
      <c r="A60" s="75" t="s">
        <v>291</v>
      </c>
      <c r="B60" s="76" t="s">
        <v>129</v>
      </c>
      <c r="C60" s="33">
        <v>1</v>
      </c>
      <c r="D60" s="33"/>
      <c r="E60" s="33"/>
      <c r="F60" s="33"/>
      <c r="G60" s="33"/>
      <c r="H60" s="33">
        <v>1</v>
      </c>
      <c r="I60" s="33"/>
      <c r="J60" s="33"/>
      <c r="K60" s="33"/>
      <c r="L60" s="33">
        <v>1</v>
      </c>
      <c r="M60" s="33">
        <v>1</v>
      </c>
      <c r="N60" s="33"/>
      <c r="O60" s="33"/>
      <c r="P60" s="33"/>
      <c r="Q60" s="33"/>
      <c r="R60" s="33">
        <v>1</v>
      </c>
      <c r="S60" s="33">
        <v>1</v>
      </c>
      <c r="T60" s="33">
        <v>1</v>
      </c>
      <c r="U60" s="33"/>
      <c r="V60" s="33">
        <v>1</v>
      </c>
      <c r="W60" s="33"/>
      <c r="X60" s="33"/>
      <c r="Y60" s="33">
        <v>1</v>
      </c>
      <c r="Z60" s="33"/>
      <c r="AA60" s="33"/>
      <c r="AB60" s="33">
        <v>1</v>
      </c>
      <c r="AC60" s="33"/>
      <c r="AD60" s="33"/>
      <c r="AE60" s="34">
        <f>SUM(C60:AD60)</f>
        <v>10</v>
      </c>
    </row>
    <row r="61" spans="1:31" ht="10.5" customHeight="1" x14ac:dyDescent="0.15">
      <c r="A61" s="75" t="s">
        <v>292</v>
      </c>
      <c r="B61" s="76" t="s">
        <v>159</v>
      </c>
      <c r="C61" s="33"/>
      <c r="D61" s="33"/>
      <c r="E61" s="33"/>
      <c r="F61" s="33"/>
      <c r="G61" s="33">
        <v>1</v>
      </c>
      <c r="H61" s="33"/>
      <c r="I61" s="33"/>
      <c r="J61" s="33"/>
      <c r="K61" s="33"/>
      <c r="L61" s="33"/>
      <c r="M61" s="33"/>
      <c r="N61" s="33"/>
      <c r="O61" s="33"/>
      <c r="P61" s="33"/>
      <c r="Q61" s="33">
        <v>1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>
        <v>1</v>
      </c>
      <c r="AD61" s="33">
        <v>1</v>
      </c>
      <c r="AE61" s="34">
        <f>SUM(C61:AD61)</f>
        <v>4</v>
      </c>
    </row>
    <row r="62" spans="1:31" ht="12" customHeight="1" x14ac:dyDescent="0.15">
      <c r="A62" s="73" t="s">
        <v>139</v>
      </c>
      <c r="B62" s="79" t="s">
        <v>131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9"/>
      <c r="AE62" s="36"/>
    </row>
    <row r="63" spans="1:31" ht="10.5" customHeight="1" x14ac:dyDescent="0.15">
      <c r="A63" s="75" t="s">
        <v>293</v>
      </c>
      <c r="B63" s="76" t="s">
        <v>132</v>
      </c>
      <c r="C63" s="33"/>
      <c r="D63" s="33"/>
      <c r="E63" s="33"/>
      <c r="F63" s="33"/>
      <c r="G63" s="33"/>
      <c r="H63" s="33"/>
      <c r="I63" s="33">
        <v>1</v>
      </c>
      <c r="J63" s="33"/>
      <c r="K63" s="33"/>
      <c r="L63" s="33"/>
      <c r="M63" s="33"/>
      <c r="N63" s="33"/>
      <c r="O63" s="33"/>
      <c r="P63" s="33"/>
      <c r="Q63" s="33"/>
      <c r="R63" s="33"/>
      <c r="S63" s="33">
        <v>1</v>
      </c>
      <c r="T63" s="33">
        <v>1</v>
      </c>
      <c r="U63" s="33">
        <v>1</v>
      </c>
      <c r="V63" s="33"/>
      <c r="W63" s="33"/>
      <c r="X63" s="33"/>
      <c r="Y63" s="33">
        <v>1</v>
      </c>
      <c r="Z63" s="33">
        <v>1</v>
      </c>
      <c r="AA63" s="33">
        <v>1</v>
      </c>
      <c r="AB63" s="33">
        <v>1</v>
      </c>
      <c r="AC63" s="33">
        <v>1</v>
      </c>
      <c r="AD63" s="33"/>
      <c r="AE63" s="34">
        <f>SUM(C63:AD63)</f>
        <v>9</v>
      </c>
    </row>
    <row r="64" spans="1:31" ht="10.5" x14ac:dyDescent="0.15">
      <c r="C64" s="37">
        <f t="shared" ref="C64:AE64" si="3">SUM(C7:C12,C14:C31,C34:C43,C45:C49,C51:C55,C57:C61,C63:C63)</f>
        <v>13</v>
      </c>
      <c r="D64" s="37">
        <f t="shared" si="3"/>
        <v>8</v>
      </c>
      <c r="E64" s="37">
        <f t="shared" si="3"/>
        <v>9</v>
      </c>
      <c r="F64" s="37">
        <f t="shared" si="3"/>
        <v>7</v>
      </c>
      <c r="G64" s="37">
        <f t="shared" si="3"/>
        <v>11</v>
      </c>
      <c r="H64" s="37">
        <f t="shared" si="3"/>
        <v>7</v>
      </c>
      <c r="I64" s="37">
        <f t="shared" si="3"/>
        <v>18</v>
      </c>
      <c r="J64" s="37">
        <f t="shared" si="3"/>
        <v>5</v>
      </c>
      <c r="K64" s="37">
        <f t="shared" si="3"/>
        <v>8</v>
      </c>
      <c r="L64" s="37">
        <f t="shared" si="3"/>
        <v>8</v>
      </c>
      <c r="M64" s="37">
        <f t="shared" si="3"/>
        <v>14</v>
      </c>
      <c r="N64" s="37">
        <f t="shared" si="3"/>
        <v>5</v>
      </c>
      <c r="O64" s="37">
        <f t="shared" si="3"/>
        <v>3</v>
      </c>
      <c r="P64" s="37">
        <f t="shared" si="3"/>
        <v>19</v>
      </c>
      <c r="Q64" s="37">
        <f t="shared" si="3"/>
        <v>12</v>
      </c>
      <c r="R64" s="37">
        <f t="shared" si="3"/>
        <v>14</v>
      </c>
      <c r="S64" s="37">
        <f t="shared" si="3"/>
        <v>8</v>
      </c>
      <c r="T64" s="37">
        <f t="shared" si="3"/>
        <v>9</v>
      </c>
      <c r="U64" s="37">
        <f t="shared" si="3"/>
        <v>11</v>
      </c>
      <c r="V64" s="37">
        <f t="shared" si="3"/>
        <v>8</v>
      </c>
      <c r="W64" s="37">
        <f t="shared" si="3"/>
        <v>4</v>
      </c>
      <c r="X64" s="37">
        <f t="shared" si="3"/>
        <v>1</v>
      </c>
      <c r="Y64" s="37">
        <f t="shared" si="3"/>
        <v>22</v>
      </c>
      <c r="Z64" s="37">
        <f t="shared" si="3"/>
        <v>15</v>
      </c>
      <c r="AA64" s="37">
        <f t="shared" si="3"/>
        <v>8</v>
      </c>
      <c r="AB64" s="37">
        <f t="shared" si="3"/>
        <v>16</v>
      </c>
      <c r="AC64" s="37">
        <f t="shared" si="3"/>
        <v>4</v>
      </c>
      <c r="AD64" s="37">
        <f t="shared" si="3"/>
        <v>3</v>
      </c>
      <c r="AE64" s="37">
        <f t="shared" si="3"/>
        <v>270</v>
      </c>
    </row>
  </sheetData>
  <mergeCells count="3">
    <mergeCell ref="B4:B5"/>
    <mergeCell ref="A4:A5"/>
    <mergeCell ref="A1:H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1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showGridLines="0" zoomScaleSheetLayoutView="120" workbookViewId="0">
      <selection sqref="A1:AL63"/>
    </sheetView>
  </sheetViews>
  <sheetFormatPr defaultColWidth="9.140625" defaultRowHeight="9.75" x14ac:dyDescent="0.15"/>
  <cols>
    <col min="1" max="1" width="4.42578125" style="23" customWidth="1"/>
    <col min="2" max="2" width="50.42578125" style="23" customWidth="1"/>
    <col min="3" max="37" width="5.7109375" style="23" customWidth="1"/>
    <col min="38" max="38" width="7.42578125" style="23" customWidth="1"/>
    <col min="39" max="16384" width="9.140625" style="23"/>
  </cols>
  <sheetData>
    <row r="1" spans="1:38" ht="16.5" customHeight="1" x14ac:dyDescent="0.15">
      <c r="A1" s="129" t="s">
        <v>243</v>
      </c>
      <c r="B1" s="129"/>
      <c r="C1" s="129"/>
      <c r="D1" s="129"/>
      <c r="E1" s="129"/>
      <c r="F1" s="129"/>
      <c r="G1" s="129"/>
    </row>
    <row r="2" spans="1:38" ht="11.25" customHeight="1" x14ac:dyDescent="0.15">
      <c r="A2" s="133" t="s">
        <v>36</v>
      </c>
      <c r="B2" s="133"/>
    </row>
    <row r="3" spans="1:38" ht="12" customHeight="1" x14ac:dyDescent="0.15">
      <c r="A3" s="25"/>
      <c r="B3" s="26"/>
      <c r="C3" s="27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38" ht="41.25" customHeight="1" x14ac:dyDescent="0.15">
      <c r="A4" s="30" t="s">
        <v>245</v>
      </c>
      <c r="B4" s="30" t="s">
        <v>12</v>
      </c>
      <c r="C4" s="40" t="s">
        <v>160</v>
      </c>
      <c r="D4" s="40" t="s">
        <v>161</v>
      </c>
      <c r="E4" s="40" t="s">
        <v>162</v>
      </c>
      <c r="F4" s="40" t="s">
        <v>163</v>
      </c>
      <c r="G4" s="40" t="s">
        <v>164</v>
      </c>
      <c r="H4" s="40" t="s">
        <v>175</v>
      </c>
      <c r="I4" s="40" t="s">
        <v>176</v>
      </c>
      <c r="J4" s="40" t="s">
        <v>177</v>
      </c>
      <c r="K4" s="40" t="s">
        <v>178</v>
      </c>
      <c r="L4" s="40" t="s">
        <v>179</v>
      </c>
      <c r="M4" s="40" t="s">
        <v>180</v>
      </c>
      <c r="N4" s="40" t="s">
        <v>181</v>
      </c>
      <c r="O4" s="40" t="s">
        <v>165</v>
      </c>
      <c r="P4" s="40" t="s">
        <v>166</v>
      </c>
      <c r="Q4" s="40" t="s">
        <v>167</v>
      </c>
      <c r="R4" s="40" t="s">
        <v>168</v>
      </c>
      <c r="S4" s="40" t="s">
        <v>169</v>
      </c>
      <c r="T4" s="40" t="s">
        <v>182</v>
      </c>
      <c r="U4" s="40" t="s">
        <v>183</v>
      </c>
      <c r="V4" s="40" t="s">
        <v>184</v>
      </c>
      <c r="W4" s="40" t="s">
        <v>185</v>
      </c>
      <c r="X4" s="40" t="s">
        <v>186</v>
      </c>
      <c r="Y4" s="40" t="s">
        <v>187</v>
      </c>
      <c r="Z4" s="40" t="s">
        <v>188</v>
      </c>
      <c r="AA4" s="40" t="s">
        <v>189</v>
      </c>
      <c r="AB4" s="40" t="s">
        <v>190</v>
      </c>
      <c r="AC4" s="40" t="s">
        <v>170</v>
      </c>
      <c r="AD4" s="40" t="s">
        <v>171</v>
      </c>
      <c r="AE4" s="40" t="s">
        <v>172</v>
      </c>
      <c r="AF4" s="40" t="s">
        <v>173</v>
      </c>
      <c r="AG4" s="40" t="s">
        <v>174</v>
      </c>
      <c r="AH4" s="40" t="s">
        <v>191</v>
      </c>
      <c r="AI4" s="40" t="s">
        <v>192</v>
      </c>
      <c r="AJ4" s="40" t="s">
        <v>193</v>
      </c>
      <c r="AK4" s="40" t="s">
        <v>194</v>
      </c>
      <c r="AL4" s="36" t="s">
        <v>0</v>
      </c>
    </row>
    <row r="5" spans="1:38" ht="10.5" x14ac:dyDescent="0.15">
      <c r="A5" s="73" t="s">
        <v>13</v>
      </c>
      <c r="B5" s="74" t="s">
        <v>29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2"/>
      <c r="AL5" s="30"/>
    </row>
    <row r="6" spans="1:38" ht="15" customHeight="1" x14ac:dyDescent="0.15">
      <c r="A6" s="75" t="s">
        <v>10</v>
      </c>
      <c r="B6" s="76" t="s">
        <v>71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>
        <v>1</v>
      </c>
      <c r="AB6" s="33">
        <v>1</v>
      </c>
      <c r="AC6" s="33"/>
      <c r="AD6" s="33"/>
      <c r="AE6" s="33"/>
      <c r="AF6" s="33"/>
      <c r="AG6" s="33"/>
      <c r="AH6" s="33"/>
      <c r="AI6" s="33"/>
      <c r="AJ6" s="33"/>
      <c r="AK6" s="33"/>
      <c r="AL6" s="37">
        <f t="shared" ref="AL6:AL11" si="0">SUM(C6:AK6)</f>
        <v>2</v>
      </c>
    </row>
    <row r="7" spans="1:38" ht="15" customHeight="1" x14ac:dyDescent="0.15">
      <c r="A7" s="75" t="s">
        <v>9</v>
      </c>
      <c r="B7" s="76" t="s">
        <v>72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>
        <v>1</v>
      </c>
      <c r="U7" s="33"/>
      <c r="V7" s="33"/>
      <c r="W7" s="33">
        <v>1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7">
        <f t="shared" si="0"/>
        <v>2</v>
      </c>
    </row>
    <row r="8" spans="1:38" ht="22.5" customHeight="1" x14ac:dyDescent="0.15">
      <c r="A8" s="77" t="s">
        <v>252</v>
      </c>
      <c r="B8" s="78" t="s">
        <v>271</v>
      </c>
      <c r="C8" s="33"/>
      <c r="D8" s="33"/>
      <c r="E8" s="33"/>
      <c r="F8" s="33">
        <v>1</v>
      </c>
      <c r="G8" s="33"/>
      <c r="H8" s="33"/>
      <c r="I8" s="33"/>
      <c r="J8" s="33">
        <v>1</v>
      </c>
      <c r="K8" s="33">
        <v>1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>
        <v>1</v>
      </c>
      <c r="AD8" s="33"/>
      <c r="AE8" s="33"/>
      <c r="AF8" s="33"/>
      <c r="AG8" s="33"/>
      <c r="AH8" s="33"/>
      <c r="AI8" s="33"/>
      <c r="AJ8" s="33"/>
      <c r="AK8" s="33"/>
      <c r="AL8" s="37">
        <f t="shared" si="0"/>
        <v>4</v>
      </c>
    </row>
    <row r="9" spans="1:38" ht="15" customHeight="1" x14ac:dyDescent="0.15">
      <c r="A9" s="75" t="s">
        <v>8</v>
      </c>
      <c r="B9" s="76" t="s">
        <v>141</v>
      </c>
      <c r="C9" s="33"/>
      <c r="D9" s="33"/>
      <c r="E9" s="33"/>
      <c r="F9" s="33"/>
      <c r="G9" s="33"/>
      <c r="H9" s="33">
        <v>1</v>
      </c>
      <c r="I9" s="33">
        <v>1</v>
      </c>
      <c r="J9" s="33"/>
      <c r="K9" s="33"/>
      <c r="L9" s="33">
        <v>1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>
        <v>1</v>
      </c>
      <c r="Z9" s="33"/>
      <c r="AA9" s="33"/>
      <c r="AB9" s="33"/>
      <c r="AC9" s="33"/>
      <c r="AD9" s="33"/>
      <c r="AE9" s="33"/>
      <c r="AF9" s="33">
        <v>1</v>
      </c>
      <c r="AG9" s="33"/>
      <c r="AH9" s="33"/>
      <c r="AI9" s="33"/>
      <c r="AJ9" s="33"/>
      <c r="AK9" s="33">
        <v>1</v>
      </c>
      <c r="AL9" s="37">
        <f t="shared" si="0"/>
        <v>6</v>
      </c>
    </row>
    <row r="10" spans="1:38" ht="15" customHeight="1" x14ac:dyDescent="0.15">
      <c r="A10" s="75" t="s">
        <v>7</v>
      </c>
      <c r="B10" s="76" t="s">
        <v>75</v>
      </c>
      <c r="C10" s="33"/>
      <c r="D10" s="33"/>
      <c r="E10" s="33"/>
      <c r="F10" s="33"/>
      <c r="G10" s="33"/>
      <c r="H10" s="33"/>
      <c r="I10" s="33"/>
      <c r="J10" s="33"/>
      <c r="K10" s="33">
        <v>1</v>
      </c>
      <c r="L10" s="33"/>
      <c r="M10" s="33"/>
      <c r="N10" s="33"/>
      <c r="O10" s="33"/>
      <c r="P10" s="33"/>
      <c r="Q10" s="33">
        <v>1</v>
      </c>
      <c r="R10" s="33"/>
      <c r="S10" s="33"/>
      <c r="T10" s="33">
        <v>1</v>
      </c>
      <c r="U10" s="33"/>
      <c r="V10" s="33"/>
      <c r="W10" s="33"/>
      <c r="X10" s="33">
        <v>1</v>
      </c>
      <c r="Y10" s="33"/>
      <c r="Z10" s="33">
        <v>1</v>
      </c>
      <c r="AA10" s="33">
        <v>1</v>
      </c>
      <c r="AB10" s="33"/>
      <c r="AC10" s="33">
        <v>1</v>
      </c>
      <c r="AD10" s="33"/>
      <c r="AE10" s="33"/>
      <c r="AF10" s="33"/>
      <c r="AG10" s="33"/>
      <c r="AH10" s="33"/>
      <c r="AI10" s="33"/>
      <c r="AJ10" s="33"/>
      <c r="AK10" s="33"/>
      <c r="AL10" s="37">
        <f t="shared" si="0"/>
        <v>7</v>
      </c>
    </row>
    <row r="11" spans="1:38" ht="15" customHeight="1" x14ac:dyDescent="0.15">
      <c r="A11" s="75" t="s">
        <v>6</v>
      </c>
      <c r="B11" s="76" t="s">
        <v>76</v>
      </c>
      <c r="C11" s="33"/>
      <c r="D11" s="33"/>
      <c r="E11" s="33"/>
      <c r="F11" s="33"/>
      <c r="G11" s="33"/>
      <c r="H11" s="33"/>
      <c r="I11" s="33"/>
      <c r="J11" s="33">
        <v>1</v>
      </c>
      <c r="K11" s="33"/>
      <c r="L11" s="33"/>
      <c r="M11" s="33">
        <v>1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7">
        <f t="shared" si="0"/>
        <v>2</v>
      </c>
    </row>
    <row r="12" spans="1:38" ht="15" customHeight="1" x14ac:dyDescent="0.15">
      <c r="A12" s="73" t="s">
        <v>18</v>
      </c>
      <c r="B12" s="74" t="s">
        <v>30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2"/>
      <c r="AL12" s="30"/>
    </row>
    <row r="13" spans="1:38" ht="15" customHeight="1" x14ac:dyDescent="0.15">
      <c r="A13" s="75" t="s">
        <v>20</v>
      </c>
      <c r="B13" s="76" t="s">
        <v>77</v>
      </c>
      <c r="C13" s="33"/>
      <c r="D13" s="33">
        <v>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7">
        <f t="shared" ref="AL13:AL30" si="1">SUM(C13:AK13)</f>
        <v>1</v>
      </c>
    </row>
    <row r="14" spans="1:38" ht="15" customHeight="1" x14ac:dyDescent="0.15">
      <c r="A14" s="75" t="s">
        <v>90</v>
      </c>
      <c r="B14" s="76" t="s">
        <v>78</v>
      </c>
      <c r="C14" s="33">
        <v>1</v>
      </c>
      <c r="D14" s="33">
        <v>1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7">
        <f t="shared" si="1"/>
        <v>2</v>
      </c>
    </row>
    <row r="15" spans="1:38" ht="15" customHeight="1" x14ac:dyDescent="0.15">
      <c r="A15" s="75" t="s">
        <v>91</v>
      </c>
      <c r="B15" s="76" t="s">
        <v>80</v>
      </c>
      <c r="C15" s="33"/>
      <c r="D15" s="33">
        <v>1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7">
        <f t="shared" si="1"/>
        <v>1</v>
      </c>
    </row>
    <row r="16" spans="1:38" ht="15" customHeight="1" x14ac:dyDescent="0.15">
      <c r="A16" s="75" t="s">
        <v>92</v>
      </c>
      <c r="B16" s="76" t="s">
        <v>82</v>
      </c>
      <c r="C16" s="33">
        <v>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7">
        <f t="shared" si="1"/>
        <v>1</v>
      </c>
    </row>
    <row r="17" spans="1:38" ht="15" customHeight="1" x14ac:dyDescent="0.15">
      <c r="A17" s="75" t="s">
        <v>93</v>
      </c>
      <c r="B17" s="76" t="s">
        <v>84</v>
      </c>
      <c r="C17" s="33">
        <v>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7">
        <f t="shared" si="1"/>
        <v>1</v>
      </c>
    </row>
    <row r="18" spans="1:38" ht="15" customHeight="1" x14ac:dyDescent="0.15">
      <c r="A18" s="75" t="s">
        <v>94</v>
      </c>
      <c r="B18" s="76" t="s">
        <v>86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7">
        <f t="shared" si="1"/>
        <v>0</v>
      </c>
    </row>
    <row r="19" spans="1:38" ht="15" customHeight="1" x14ac:dyDescent="0.15">
      <c r="A19" s="75" t="s">
        <v>95</v>
      </c>
      <c r="B19" s="76" t="s">
        <v>88</v>
      </c>
      <c r="C19" s="33"/>
      <c r="D19" s="33">
        <v>1</v>
      </c>
      <c r="E19" s="33">
        <v>1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7">
        <f t="shared" si="1"/>
        <v>2</v>
      </c>
    </row>
    <row r="20" spans="1:38" ht="15" customHeight="1" x14ac:dyDescent="0.15">
      <c r="A20" s="75" t="s">
        <v>96</v>
      </c>
      <c r="B20" s="76" t="s">
        <v>100</v>
      </c>
      <c r="C20" s="33"/>
      <c r="D20" s="33"/>
      <c r="E20" s="33">
        <v>1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>
        <v>1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7">
        <f t="shared" si="1"/>
        <v>2</v>
      </c>
    </row>
    <row r="21" spans="1:38" ht="15" customHeight="1" x14ac:dyDescent="0.15">
      <c r="A21" s="75" t="s">
        <v>97</v>
      </c>
      <c r="B21" s="76" t="s">
        <v>101</v>
      </c>
      <c r="C21" s="33"/>
      <c r="D21" s="33"/>
      <c r="E21" s="33"/>
      <c r="F21" s="33">
        <v>1</v>
      </c>
      <c r="G21" s="33">
        <v>1</v>
      </c>
      <c r="H21" s="33"/>
      <c r="I21" s="33"/>
      <c r="J21" s="33"/>
      <c r="K21" s="33"/>
      <c r="L21" s="33"/>
      <c r="M21" s="33"/>
      <c r="N21" s="33"/>
      <c r="O21" s="33"/>
      <c r="P21" s="33"/>
      <c r="Q21" s="33">
        <v>1</v>
      </c>
      <c r="R21" s="33">
        <v>1</v>
      </c>
      <c r="S21" s="33"/>
      <c r="T21" s="33"/>
      <c r="U21" s="33"/>
      <c r="V21" s="33"/>
      <c r="W21" s="33"/>
      <c r="X21" s="33"/>
      <c r="Y21" s="33"/>
      <c r="Z21" s="33"/>
      <c r="AA21" s="33">
        <v>1</v>
      </c>
      <c r="AB21" s="33"/>
      <c r="AC21" s="33">
        <v>1</v>
      </c>
      <c r="AD21" s="33">
        <v>1</v>
      </c>
      <c r="AE21" s="33"/>
      <c r="AF21" s="33"/>
      <c r="AG21" s="33">
        <v>1</v>
      </c>
      <c r="AH21" s="33"/>
      <c r="AI21" s="33">
        <v>1</v>
      </c>
      <c r="AJ21" s="33">
        <v>1</v>
      </c>
      <c r="AK21" s="33"/>
      <c r="AL21" s="37">
        <f t="shared" si="1"/>
        <v>10</v>
      </c>
    </row>
    <row r="22" spans="1:38" ht="33" customHeight="1" x14ac:dyDescent="0.15">
      <c r="A22" s="77" t="s">
        <v>270</v>
      </c>
      <c r="B22" s="76" t="s">
        <v>272</v>
      </c>
      <c r="C22" s="33"/>
      <c r="D22" s="33"/>
      <c r="E22" s="33"/>
      <c r="F22" s="33"/>
      <c r="G22" s="33"/>
      <c r="H22" s="33"/>
      <c r="I22" s="33"/>
      <c r="J22" s="33"/>
      <c r="K22" s="33">
        <v>1</v>
      </c>
      <c r="L22" s="33"/>
      <c r="M22" s="33"/>
      <c r="N22" s="33"/>
      <c r="O22" s="33"/>
      <c r="P22" s="33"/>
      <c r="Q22" s="33"/>
      <c r="R22" s="33"/>
      <c r="S22" s="33"/>
      <c r="T22" s="33">
        <v>1</v>
      </c>
      <c r="U22" s="33"/>
      <c r="V22" s="33">
        <v>1</v>
      </c>
      <c r="W22" s="33">
        <v>1</v>
      </c>
      <c r="X22" s="33"/>
      <c r="Y22" s="33"/>
      <c r="Z22" s="33">
        <v>1</v>
      </c>
      <c r="AA22" s="33">
        <v>1</v>
      </c>
      <c r="AB22" s="33"/>
      <c r="AC22" s="33">
        <v>1</v>
      </c>
      <c r="AD22" s="33"/>
      <c r="AE22" s="33"/>
      <c r="AF22" s="33"/>
      <c r="AG22" s="33"/>
      <c r="AH22" s="33"/>
      <c r="AI22" s="33"/>
      <c r="AJ22" s="33"/>
      <c r="AK22" s="33"/>
      <c r="AL22" s="37">
        <f t="shared" si="1"/>
        <v>7</v>
      </c>
    </row>
    <row r="23" spans="1:38" ht="15" customHeight="1" x14ac:dyDescent="0.15">
      <c r="A23" s="80" t="s">
        <v>98</v>
      </c>
      <c r="B23" s="76" t="s">
        <v>102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>
        <v>1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7">
        <f t="shared" si="1"/>
        <v>1</v>
      </c>
    </row>
    <row r="24" spans="1:38" ht="15" customHeight="1" x14ac:dyDescent="0.15">
      <c r="A24" s="75" t="s">
        <v>99</v>
      </c>
      <c r="B24" s="76" t="s">
        <v>104</v>
      </c>
      <c r="C24" s="33"/>
      <c r="D24" s="33"/>
      <c r="E24" s="33"/>
      <c r="F24" s="33"/>
      <c r="G24" s="33"/>
      <c r="H24" s="33"/>
      <c r="I24" s="33"/>
      <c r="J24" s="33">
        <v>1</v>
      </c>
      <c r="K24" s="33"/>
      <c r="L24" s="33"/>
      <c r="M24" s="33"/>
      <c r="N24" s="33">
        <v>1</v>
      </c>
      <c r="O24" s="33"/>
      <c r="P24" s="33"/>
      <c r="Q24" s="33"/>
      <c r="R24" s="33"/>
      <c r="S24" s="33"/>
      <c r="T24" s="33"/>
      <c r="U24" s="33"/>
      <c r="V24" s="33"/>
      <c r="W24" s="33"/>
      <c r="X24" s="33">
        <v>1</v>
      </c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7">
        <f t="shared" si="1"/>
        <v>3</v>
      </c>
    </row>
    <row r="25" spans="1:38" ht="15" customHeight="1" x14ac:dyDescent="0.15">
      <c r="A25" s="75" t="s">
        <v>253</v>
      </c>
      <c r="B25" s="76" t="s">
        <v>105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>
        <v>1</v>
      </c>
      <c r="O25" s="33"/>
      <c r="P25" s="33"/>
      <c r="Q25" s="33">
        <v>1</v>
      </c>
      <c r="R25" s="33"/>
      <c r="S25" s="33"/>
      <c r="T25" s="33"/>
      <c r="U25" s="33"/>
      <c r="V25" s="33"/>
      <c r="W25" s="33">
        <v>1</v>
      </c>
      <c r="X25" s="33">
        <v>1</v>
      </c>
      <c r="Y25" s="33"/>
      <c r="Z25" s="33"/>
      <c r="AA25" s="33">
        <v>1</v>
      </c>
      <c r="AB25" s="33"/>
      <c r="AC25" s="33"/>
      <c r="AD25" s="33">
        <v>1</v>
      </c>
      <c r="AE25" s="33">
        <v>1</v>
      </c>
      <c r="AF25" s="33">
        <v>1</v>
      </c>
      <c r="AG25" s="33">
        <v>1</v>
      </c>
      <c r="AH25" s="33"/>
      <c r="AI25" s="33"/>
      <c r="AJ25" s="33"/>
      <c r="AK25" s="33"/>
      <c r="AL25" s="37">
        <f t="shared" si="1"/>
        <v>9</v>
      </c>
    </row>
    <row r="26" spans="1:38" ht="15" customHeight="1" x14ac:dyDescent="0.15">
      <c r="A26" s="75" t="s">
        <v>254</v>
      </c>
      <c r="B26" s="76" t="s">
        <v>106</v>
      </c>
      <c r="C26" s="33"/>
      <c r="D26" s="33"/>
      <c r="E26" s="33">
        <v>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7">
        <f t="shared" si="1"/>
        <v>1</v>
      </c>
    </row>
    <row r="27" spans="1:38" ht="15" customHeight="1" x14ac:dyDescent="0.15">
      <c r="A27" s="75" t="s">
        <v>255</v>
      </c>
      <c r="B27" s="76" t="s">
        <v>107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7">
        <f t="shared" si="1"/>
        <v>0</v>
      </c>
    </row>
    <row r="28" spans="1:38" ht="15" customHeight="1" x14ac:dyDescent="0.15">
      <c r="A28" s="75" t="s">
        <v>256</v>
      </c>
      <c r="B28" s="76" t="s">
        <v>108</v>
      </c>
      <c r="C28" s="33"/>
      <c r="D28" s="33"/>
      <c r="E28" s="33"/>
      <c r="F28" s="33">
        <v>1</v>
      </c>
      <c r="G28" s="33">
        <v>1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>
        <v>1</v>
      </c>
      <c r="AI28" s="33">
        <v>1</v>
      </c>
      <c r="AJ28" s="33"/>
      <c r="AK28" s="33"/>
      <c r="AL28" s="37">
        <f t="shared" si="1"/>
        <v>4</v>
      </c>
    </row>
    <row r="29" spans="1:38" ht="15" customHeight="1" x14ac:dyDescent="0.15">
      <c r="A29" s="75" t="s">
        <v>257</v>
      </c>
      <c r="B29" s="76" t="s">
        <v>109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>
        <v>1</v>
      </c>
      <c r="AJ29" s="33"/>
      <c r="AK29" s="33"/>
      <c r="AL29" s="37">
        <f t="shared" si="1"/>
        <v>1</v>
      </c>
    </row>
    <row r="30" spans="1:38" ht="15" customHeight="1" x14ac:dyDescent="0.15">
      <c r="A30" s="75" t="s">
        <v>258</v>
      </c>
      <c r="B30" s="76" t="s">
        <v>110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>
        <v>1</v>
      </c>
      <c r="AJ30" s="33"/>
      <c r="AK30" s="33"/>
      <c r="AL30" s="37">
        <f t="shared" si="1"/>
        <v>1</v>
      </c>
    </row>
    <row r="31" spans="1:38" ht="15" customHeight="1" x14ac:dyDescent="0.15">
      <c r="A31" s="73" t="s">
        <v>19</v>
      </c>
      <c r="B31" s="74" t="s">
        <v>31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2"/>
      <c r="AL31" s="30"/>
    </row>
    <row r="32" spans="1:38" ht="15" customHeight="1" x14ac:dyDescent="0.15">
      <c r="A32" s="75" t="s">
        <v>259</v>
      </c>
      <c r="B32" s="76" t="s">
        <v>248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2"/>
    </row>
    <row r="33" spans="1:38" ht="15" customHeight="1" x14ac:dyDescent="0.15">
      <c r="A33" s="75" t="s">
        <v>260</v>
      </c>
      <c r="B33" s="76" t="s">
        <v>111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1</v>
      </c>
      <c r="R33" s="33">
        <v>1</v>
      </c>
      <c r="S33" s="33">
        <v>1</v>
      </c>
      <c r="T33" s="33"/>
      <c r="U33" s="33"/>
      <c r="V33" s="33"/>
      <c r="W33" s="33">
        <v>1</v>
      </c>
      <c r="X33" s="33"/>
      <c r="Y33" s="33"/>
      <c r="Z33" s="33"/>
      <c r="AA33" s="33"/>
      <c r="AB33" s="33"/>
      <c r="AC33" s="33"/>
      <c r="AD33" s="33">
        <v>1</v>
      </c>
      <c r="AE33" s="33"/>
      <c r="AF33" s="33"/>
      <c r="AG33" s="33"/>
      <c r="AH33" s="33"/>
      <c r="AI33" s="33"/>
      <c r="AJ33" s="33"/>
      <c r="AK33" s="33"/>
      <c r="AL33" s="37">
        <f t="shared" ref="AL33:AL42" si="2">SUM(C33:AK33)</f>
        <v>5</v>
      </c>
    </row>
    <row r="34" spans="1:38" ht="15" customHeight="1" x14ac:dyDescent="0.15">
      <c r="A34" s="75" t="s">
        <v>261</v>
      </c>
      <c r="B34" s="76" t="s">
        <v>112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>
        <v>1</v>
      </c>
      <c r="P34" s="33">
        <v>1</v>
      </c>
      <c r="Q34" s="33"/>
      <c r="R34" s="33">
        <v>1</v>
      </c>
      <c r="S34" s="33">
        <v>1</v>
      </c>
      <c r="T34" s="33"/>
      <c r="U34" s="33">
        <v>1</v>
      </c>
      <c r="V34" s="33"/>
      <c r="W34" s="33">
        <v>1</v>
      </c>
      <c r="X34" s="33">
        <v>1</v>
      </c>
      <c r="Y34" s="33"/>
      <c r="Z34" s="33"/>
      <c r="AA34" s="33"/>
      <c r="AB34" s="33">
        <v>1</v>
      </c>
      <c r="AC34" s="33"/>
      <c r="AD34" s="33">
        <v>1</v>
      </c>
      <c r="AE34" s="33">
        <v>1</v>
      </c>
      <c r="AF34" s="33">
        <v>1</v>
      </c>
      <c r="AG34" s="33">
        <v>1</v>
      </c>
      <c r="AH34" s="33">
        <v>1</v>
      </c>
      <c r="AI34" s="33">
        <v>1</v>
      </c>
      <c r="AJ34" s="33">
        <v>1</v>
      </c>
      <c r="AK34" s="33"/>
      <c r="AL34" s="37">
        <f t="shared" si="2"/>
        <v>15</v>
      </c>
    </row>
    <row r="35" spans="1:38" ht="15" customHeight="1" x14ac:dyDescent="0.15">
      <c r="A35" s="75" t="s">
        <v>262</v>
      </c>
      <c r="B35" s="76" t="s">
        <v>113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>
        <v>1</v>
      </c>
      <c r="P35" s="33">
        <v>1</v>
      </c>
      <c r="Q35" s="33"/>
      <c r="R35" s="33">
        <v>1</v>
      </c>
      <c r="S35" s="33">
        <v>1</v>
      </c>
      <c r="T35" s="33"/>
      <c r="U35" s="33">
        <v>1</v>
      </c>
      <c r="V35" s="33"/>
      <c r="W35" s="33">
        <v>1</v>
      </c>
      <c r="X35" s="33">
        <v>1</v>
      </c>
      <c r="Y35" s="33"/>
      <c r="Z35" s="33"/>
      <c r="AA35" s="33"/>
      <c r="AB35" s="33">
        <v>1</v>
      </c>
      <c r="AC35" s="33"/>
      <c r="AD35" s="33">
        <v>1</v>
      </c>
      <c r="AE35" s="33">
        <v>1</v>
      </c>
      <c r="AF35" s="33">
        <v>1</v>
      </c>
      <c r="AG35" s="33">
        <v>1</v>
      </c>
      <c r="AH35" s="33">
        <v>1</v>
      </c>
      <c r="AI35" s="33">
        <v>1</v>
      </c>
      <c r="AJ35" s="33">
        <v>1</v>
      </c>
      <c r="AK35" s="33"/>
      <c r="AL35" s="37">
        <f t="shared" si="2"/>
        <v>15</v>
      </c>
    </row>
    <row r="36" spans="1:38" ht="15" customHeight="1" x14ac:dyDescent="0.15">
      <c r="A36" s="75" t="s">
        <v>263</v>
      </c>
      <c r="B36" s="76" t="s">
        <v>115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1</v>
      </c>
      <c r="P36" s="33">
        <v>1</v>
      </c>
      <c r="Q36" s="33"/>
      <c r="R36" s="33"/>
      <c r="S36" s="33"/>
      <c r="T36" s="33"/>
      <c r="U36" s="33"/>
      <c r="V36" s="33"/>
      <c r="W36" s="33"/>
      <c r="X36" s="33">
        <v>1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>
        <v>1</v>
      </c>
      <c r="AI36" s="33">
        <v>1</v>
      </c>
      <c r="AJ36" s="33"/>
      <c r="AK36" s="33"/>
      <c r="AL36" s="37">
        <f t="shared" si="2"/>
        <v>5</v>
      </c>
    </row>
    <row r="37" spans="1:38" ht="15" customHeight="1" x14ac:dyDescent="0.15">
      <c r="A37" s="75" t="s">
        <v>264</v>
      </c>
      <c r="B37" s="76" t="s">
        <v>116</v>
      </c>
      <c r="C37" s="33"/>
      <c r="D37" s="33"/>
      <c r="E37" s="33">
        <v>1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>
        <v>1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>
        <v>1</v>
      </c>
      <c r="AE37" s="33"/>
      <c r="AF37" s="33"/>
      <c r="AG37" s="33"/>
      <c r="AH37" s="33">
        <v>1</v>
      </c>
      <c r="AI37" s="33"/>
      <c r="AJ37" s="33">
        <v>1</v>
      </c>
      <c r="AK37" s="33"/>
      <c r="AL37" s="37">
        <f t="shared" si="2"/>
        <v>5</v>
      </c>
    </row>
    <row r="38" spans="1:38" ht="15" customHeight="1" x14ac:dyDescent="0.15">
      <c r="A38" s="75" t="s">
        <v>265</v>
      </c>
      <c r="B38" s="76" t="s">
        <v>249</v>
      </c>
      <c r="C38" s="33"/>
      <c r="D38" s="33"/>
      <c r="E38" s="33"/>
      <c r="F38" s="33"/>
      <c r="G38" s="33"/>
      <c r="H38" s="33">
        <v>1</v>
      </c>
      <c r="I38" s="33"/>
      <c r="J38" s="33"/>
      <c r="K38" s="33"/>
      <c r="L38" s="33"/>
      <c r="M38" s="33"/>
      <c r="N38" s="33"/>
      <c r="O38" s="33">
        <v>1</v>
      </c>
      <c r="P38" s="33">
        <v>1</v>
      </c>
      <c r="Q38" s="33"/>
      <c r="R38" s="33">
        <v>1</v>
      </c>
      <c r="S38" s="33">
        <v>1</v>
      </c>
      <c r="T38" s="33"/>
      <c r="U38" s="33">
        <v>1</v>
      </c>
      <c r="V38" s="33"/>
      <c r="W38" s="33">
        <v>1</v>
      </c>
      <c r="X38" s="33">
        <v>1</v>
      </c>
      <c r="Y38" s="33"/>
      <c r="Z38" s="33"/>
      <c r="AA38" s="33"/>
      <c r="AB38" s="33"/>
      <c r="AC38" s="33"/>
      <c r="AD38" s="33">
        <v>1</v>
      </c>
      <c r="AE38" s="33"/>
      <c r="AF38" s="33">
        <v>1</v>
      </c>
      <c r="AG38" s="33"/>
      <c r="AH38" s="33">
        <v>1</v>
      </c>
      <c r="AI38" s="33">
        <v>1</v>
      </c>
      <c r="AJ38" s="33"/>
      <c r="AK38" s="33"/>
      <c r="AL38" s="37">
        <f t="shared" si="2"/>
        <v>12</v>
      </c>
    </row>
    <row r="39" spans="1:38" ht="15" customHeight="1" x14ac:dyDescent="0.15">
      <c r="A39" s="75" t="s">
        <v>266</v>
      </c>
      <c r="B39" s="76" t="s">
        <v>157</v>
      </c>
      <c r="C39" s="33"/>
      <c r="D39" s="33"/>
      <c r="E39" s="33"/>
      <c r="F39" s="33"/>
      <c r="G39" s="33"/>
      <c r="H39" s="33"/>
      <c r="I39" s="33">
        <v>1</v>
      </c>
      <c r="J39" s="33"/>
      <c r="K39" s="33"/>
      <c r="L39" s="33"/>
      <c r="M39" s="33"/>
      <c r="N39" s="33"/>
      <c r="O39" s="33">
        <v>1</v>
      </c>
      <c r="P39" s="33">
        <v>1</v>
      </c>
      <c r="Q39" s="33"/>
      <c r="R39" s="33"/>
      <c r="S39" s="33">
        <v>1</v>
      </c>
      <c r="T39" s="33"/>
      <c r="U39" s="33">
        <v>1</v>
      </c>
      <c r="V39" s="33"/>
      <c r="W39" s="33"/>
      <c r="X39" s="33">
        <v>1</v>
      </c>
      <c r="Y39" s="33"/>
      <c r="Z39" s="33"/>
      <c r="AA39" s="33"/>
      <c r="AB39" s="33"/>
      <c r="AC39" s="33"/>
      <c r="AD39" s="33">
        <v>1</v>
      </c>
      <c r="AE39" s="33">
        <v>1</v>
      </c>
      <c r="AF39" s="33"/>
      <c r="AG39" s="33"/>
      <c r="AH39" s="33">
        <v>1</v>
      </c>
      <c r="AI39" s="33">
        <v>1</v>
      </c>
      <c r="AJ39" s="33"/>
      <c r="AK39" s="33"/>
      <c r="AL39" s="37">
        <f t="shared" si="2"/>
        <v>10</v>
      </c>
    </row>
    <row r="40" spans="1:38" ht="15" customHeight="1" x14ac:dyDescent="0.15">
      <c r="A40" s="75" t="s">
        <v>267</v>
      </c>
      <c r="B40" s="76" t="s">
        <v>117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>
        <v>1</v>
      </c>
      <c r="Q40" s="33"/>
      <c r="R40" s="33"/>
      <c r="S40" s="33"/>
      <c r="T40" s="33"/>
      <c r="U40" s="33"/>
      <c r="V40" s="33"/>
      <c r="W40" s="33"/>
      <c r="X40" s="33">
        <v>1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>
        <v>1</v>
      </c>
      <c r="AJ40" s="33"/>
      <c r="AK40" s="33"/>
      <c r="AL40" s="37">
        <f t="shared" si="2"/>
        <v>3</v>
      </c>
    </row>
    <row r="41" spans="1:38" ht="15" customHeight="1" x14ac:dyDescent="0.15">
      <c r="A41" s="75" t="s">
        <v>268</v>
      </c>
      <c r="B41" s="76" t="s">
        <v>118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>
        <v>1</v>
      </c>
      <c r="AB41" s="33"/>
      <c r="AC41" s="33"/>
      <c r="AD41" s="33">
        <v>1</v>
      </c>
      <c r="AE41" s="33">
        <v>1</v>
      </c>
      <c r="AF41" s="33"/>
      <c r="AG41" s="33"/>
      <c r="AH41" s="33"/>
      <c r="AI41" s="33"/>
      <c r="AJ41" s="33">
        <v>1</v>
      </c>
      <c r="AK41" s="33"/>
      <c r="AL41" s="37">
        <f t="shared" si="2"/>
        <v>4</v>
      </c>
    </row>
    <row r="42" spans="1:38" ht="15" customHeight="1" x14ac:dyDescent="0.15">
      <c r="A42" s="75" t="s">
        <v>269</v>
      </c>
      <c r="B42" s="76" t="s">
        <v>119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>
        <v>1</v>
      </c>
      <c r="W42" s="33"/>
      <c r="X42" s="33"/>
      <c r="Y42" s="33"/>
      <c r="Z42" s="33">
        <v>1</v>
      </c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7">
        <f t="shared" si="2"/>
        <v>2</v>
      </c>
    </row>
    <row r="43" spans="1:38" ht="15" customHeight="1" x14ac:dyDescent="0.15">
      <c r="A43" s="73" t="s">
        <v>21</v>
      </c>
      <c r="B43" s="74" t="s">
        <v>142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2"/>
      <c r="AL43" s="30"/>
    </row>
    <row r="44" spans="1:38" ht="25.5" customHeight="1" x14ac:dyDescent="0.15">
      <c r="A44" s="77" t="s">
        <v>273</v>
      </c>
      <c r="B44" s="76" t="s">
        <v>278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>
        <v>1</v>
      </c>
      <c r="Q44" s="33"/>
      <c r="R44" s="33"/>
      <c r="S44" s="33">
        <v>1</v>
      </c>
      <c r="T44" s="33"/>
      <c r="U44" s="33"/>
      <c r="V44" s="33"/>
      <c r="W44" s="33"/>
      <c r="X44" s="33">
        <v>1</v>
      </c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>
        <v>1</v>
      </c>
      <c r="AJ44" s="33"/>
      <c r="AK44" s="33"/>
      <c r="AL44" s="37">
        <f>SUM(C44:AK44)</f>
        <v>4</v>
      </c>
    </row>
    <row r="45" spans="1:38" ht="25.5" customHeight="1" x14ac:dyDescent="0.15">
      <c r="A45" s="77" t="s">
        <v>274</v>
      </c>
      <c r="B45" s="76" t="s">
        <v>279</v>
      </c>
      <c r="C45" s="33"/>
      <c r="D45" s="33"/>
      <c r="E45" s="33"/>
      <c r="F45" s="33">
        <v>1</v>
      </c>
      <c r="G45" s="33">
        <v>1</v>
      </c>
      <c r="H45" s="33">
        <v>1</v>
      </c>
      <c r="I45" s="33"/>
      <c r="J45" s="33"/>
      <c r="K45" s="33"/>
      <c r="L45" s="33">
        <v>1</v>
      </c>
      <c r="M45" s="33"/>
      <c r="N45" s="33"/>
      <c r="O45" s="33"/>
      <c r="P45" s="33"/>
      <c r="Q45" s="33"/>
      <c r="R45" s="33">
        <v>1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7">
        <f>SUM(C45:AK45)</f>
        <v>5</v>
      </c>
    </row>
    <row r="46" spans="1:38" ht="25.5" customHeight="1" x14ac:dyDescent="0.15">
      <c r="A46" s="77" t="s">
        <v>275</v>
      </c>
      <c r="B46" s="76" t="s">
        <v>280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>
        <v>1</v>
      </c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7">
        <f>SUM(C46:AK46)</f>
        <v>1</v>
      </c>
    </row>
    <row r="47" spans="1:38" ht="25.5" customHeight="1" x14ac:dyDescent="0.15">
      <c r="A47" s="77" t="s">
        <v>276</v>
      </c>
      <c r="B47" s="76" t="s">
        <v>281</v>
      </c>
      <c r="C47" s="33"/>
      <c r="D47" s="33"/>
      <c r="E47" s="33"/>
      <c r="F47" s="33"/>
      <c r="G47" s="33"/>
      <c r="H47" s="33">
        <v>1</v>
      </c>
      <c r="I47" s="33"/>
      <c r="J47" s="33"/>
      <c r="K47" s="33"/>
      <c r="L47" s="33"/>
      <c r="M47" s="33"/>
      <c r="N47" s="33"/>
      <c r="O47" s="33"/>
      <c r="P47" s="33"/>
      <c r="Q47" s="33">
        <v>1</v>
      </c>
      <c r="R47" s="33">
        <v>1</v>
      </c>
      <c r="S47" s="33">
        <v>1</v>
      </c>
      <c r="T47" s="33"/>
      <c r="U47" s="33"/>
      <c r="V47" s="33"/>
      <c r="W47" s="33">
        <v>1</v>
      </c>
      <c r="X47" s="33">
        <v>1</v>
      </c>
      <c r="Y47" s="33"/>
      <c r="Z47" s="33"/>
      <c r="AA47" s="33"/>
      <c r="AB47" s="33"/>
      <c r="AC47" s="33"/>
      <c r="AD47" s="33"/>
      <c r="AE47" s="33"/>
      <c r="AF47" s="33"/>
      <c r="AG47" s="33"/>
      <c r="AH47" s="33">
        <v>1</v>
      </c>
      <c r="AI47" s="33"/>
      <c r="AJ47" s="33"/>
      <c r="AK47" s="33"/>
      <c r="AL47" s="37">
        <f>SUM(C47:AK47)</f>
        <v>7</v>
      </c>
    </row>
    <row r="48" spans="1:38" ht="25.5" customHeight="1" x14ac:dyDescent="0.15">
      <c r="A48" s="77" t="s">
        <v>277</v>
      </c>
      <c r="B48" s="76" t="s">
        <v>282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>
        <v>1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7">
        <f>SUM(C48:AK48)</f>
        <v>1</v>
      </c>
    </row>
    <row r="49" spans="1:38" ht="24" customHeight="1" x14ac:dyDescent="0.15">
      <c r="A49" s="73" t="s">
        <v>137</v>
      </c>
      <c r="B49" s="79" t="s">
        <v>120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2"/>
      <c r="AL49" s="30"/>
    </row>
    <row r="50" spans="1:38" ht="15" customHeight="1" x14ac:dyDescent="0.15">
      <c r="A50" s="75" t="s">
        <v>283</v>
      </c>
      <c r="B50" s="76" t="s">
        <v>121</v>
      </c>
      <c r="C50" s="35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>
        <v>1</v>
      </c>
      <c r="O50" s="35"/>
      <c r="P50" s="33"/>
      <c r="Q50" s="35"/>
      <c r="R50" s="33"/>
      <c r="S50" s="35"/>
      <c r="T50" s="33"/>
      <c r="U50" s="35"/>
      <c r="V50" s="33">
        <v>1</v>
      </c>
      <c r="W50" s="35"/>
      <c r="X50" s="33"/>
      <c r="Y50" s="33"/>
      <c r="Z50" s="33"/>
      <c r="AA50" s="33"/>
      <c r="AB50" s="33"/>
      <c r="AC50" s="35"/>
      <c r="AD50" s="33"/>
      <c r="AE50" s="35"/>
      <c r="AF50" s="35"/>
      <c r="AG50" s="35"/>
      <c r="AH50" s="33"/>
      <c r="AI50" s="33"/>
      <c r="AJ50" s="33"/>
      <c r="AK50" s="33"/>
      <c r="AL50" s="37">
        <f>SUM(C50:AK50)</f>
        <v>2</v>
      </c>
    </row>
    <row r="51" spans="1:38" ht="15" customHeight="1" x14ac:dyDescent="0.15">
      <c r="A51" s="75" t="s">
        <v>284</v>
      </c>
      <c r="B51" s="76" t="s">
        <v>123</v>
      </c>
      <c r="C51" s="35"/>
      <c r="D51" s="33"/>
      <c r="E51" s="33"/>
      <c r="F51" s="33"/>
      <c r="G51" s="33"/>
      <c r="H51" s="33"/>
      <c r="I51" s="33"/>
      <c r="J51" s="33">
        <v>1</v>
      </c>
      <c r="K51" s="33"/>
      <c r="L51" s="33"/>
      <c r="M51" s="33">
        <v>1</v>
      </c>
      <c r="N51" s="33"/>
      <c r="O51" s="35"/>
      <c r="P51" s="33"/>
      <c r="Q51" s="35"/>
      <c r="R51" s="33"/>
      <c r="S51" s="35"/>
      <c r="T51" s="33"/>
      <c r="U51" s="35"/>
      <c r="V51" s="33"/>
      <c r="W51" s="35"/>
      <c r="X51" s="33"/>
      <c r="Y51" s="33"/>
      <c r="Z51" s="33"/>
      <c r="AA51" s="33"/>
      <c r="AB51" s="33"/>
      <c r="AC51" s="35"/>
      <c r="AD51" s="33"/>
      <c r="AE51" s="35"/>
      <c r="AF51" s="35"/>
      <c r="AG51" s="35"/>
      <c r="AH51" s="33"/>
      <c r="AI51" s="33"/>
      <c r="AJ51" s="33"/>
      <c r="AK51" s="33"/>
      <c r="AL51" s="37">
        <f>SUM(C51:AK51)</f>
        <v>2</v>
      </c>
    </row>
    <row r="52" spans="1:38" ht="15" customHeight="1" x14ac:dyDescent="0.15">
      <c r="A52" s="75" t="s">
        <v>285</v>
      </c>
      <c r="B52" s="76" t="s">
        <v>124</v>
      </c>
      <c r="C52" s="35"/>
      <c r="D52" s="33"/>
      <c r="E52" s="33"/>
      <c r="F52" s="33"/>
      <c r="G52" s="33"/>
      <c r="H52" s="33"/>
      <c r="I52" s="33"/>
      <c r="J52" s="33">
        <v>1</v>
      </c>
      <c r="K52" s="33"/>
      <c r="L52" s="33"/>
      <c r="M52" s="33"/>
      <c r="N52" s="33">
        <v>1</v>
      </c>
      <c r="O52" s="35"/>
      <c r="P52" s="33"/>
      <c r="Q52" s="35">
        <v>1</v>
      </c>
      <c r="R52" s="33"/>
      <c r="S52" s="35"/>
      <c r="T52" s="33"/>
      <c r="U52" s="35"/>
      <c r="V52" s="33">
        <v>1</v>
      </c>
      <c r="W52" s="35">
        <v>1</v>
      </c>
      <c r="X52" s="33"/>
      <c r="Y52" s="33"/>
      <c r="Z52" s="33"/>
      <c r="AA52" s="33"/>
      <c r="AB52" s="33"/>
      <c r="AC52" s="35"/>
      <c r="AD52" s="33"/>
      <c r="AE52" s="35">
        <v>1</v>
      </c>
      <c r="AF52" s="35"/>
      <c r="AG52" s="35"/>
      <c r="AH52" s="33"/>
      <c r="AI52" s="33"/>
      <c r="AJ52" s="33"/>
      <c r="AK52" s="33"/>
      <c r="AL52" s="37">
        <f>SUM(C52:AK52)</f>
        <v>6</v>
      </c>
    </row>
    <row r="53" spans="1:38" ht="15" customHeight="1" x14ac:dyDescent="0.15">
      <c r="A53" s="75" t="s">
        <v>286</v>
      </c>
      <c r="B53" s="76" t="s">
        <v>246</v>
      </c>
      <c r="C53" s="35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>
        <v>1</v>
      </c>
      <c r="O53" s="35"/>
      <c r="P53" s="33"/>
      <c r="Q53" s="35"/>
      <c r="R53" s="33"/>
      <c r="S53" s="35"/>
      <c r="T53" s="33"/>
      <c r="U53" s="35"/>
      <c r="V53" s="33">
        <v>1</v>
      </c>
      <c r="W53" s="35">
        <v>1</v>
      </c>
      <c r="X53" s="33"/>
      <c r="Y53" s="33"/>
      <c r="Z53" s="33"/>
      <c r="AA53" s="33"/>
      <c r="AB53" s="33"/>
      <c r="AC53" s="35"/>
      <c r="AD53" s="33"/>
      <c r="AE53" s="35"/>
      <c r="AF53" s="35"/>
      <c r="AG53" s="35"/>
      <c r="AH53" s="33"/>
      <c r="AI53" s="33"/>
      <c r="AJ53" s="33"/>
      <c r="AK53" s="33"/>
      <c r="AL53" s="37">
        <f>SUM(C53:AK53)</f>
        <v>3</v>
      </c>
    </row>
    <row r="54" spans="1:38" ht="15" customHeight="1" x14ac:dyDescent="0.15">
      <c r="A54" s="75" t="s">
        <v>287</v>
      </c>
      <c r="B54" s="76" t="s">
        <v>126</v>
      </c>
      <c r="C54" s="35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5">
        <v>1</v>
      </c>
      <c r="P54" s="33">
        <v>1</v>
      </c>
      <c r="Q54" s="35"/>
      <c r="R54" s="33">
        <v>1</v>
      </c>
      <c r="S54" s="35">
        <v>1</v>
      </c>
      <c r="T54" s="33"/>
      <c r="U54" s="35"/>
      <c r="V54" s="33"/>
      <c r="W54" s="35"/>
      <c r="X54" s="33">
        <v>1</v>
      </c>
      <c r="Y54" s="33"/>
      <c r="Z54" s="33"/>
      <c r="AA54" s="33">
        <v>1</v>
      </c>
      <c r="AB54" s="33"/>
      <c r="AC54" s="35"/>
      <c r="AD54" s="33">
        <v>1</v>
      </c>
      <c r="AE54" s="35"/>
      <c r="AF54" s="35">
        <v>1</v>
      </c>
      <c r="AG54" s="35"/>
      <c r="AH54" s="33">
        <v>1</v>
      </c>
      <c r="AI54" s="33"/>
      <c r="AJ54" s="33">
        <v>1</v>
      </c>
      <c r="AK54" s="33"/>
      <c r="AL54" s="37">
        <f>SUM(C54:AK54)</f>
        <v>10</v>
      </c>
    </row>
    <row r="55" spans="1:38" ht="22.5" customHeight="1" x14ac:dyDescent="0.15">
      <c r="A55" s="73" t="s">
        <v>138</v>
      </c>
      <c r="B55" s="79" t="s">
        <v>128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2"/>
      <c r="AL55" s="30"/>
    </row>
    <row r="56" spans="1:38" ht="15" customHeight="1" x14ac:dyDescent="0.15">
      <c r="A56" s="75" t="s">
        <v>288</v>
      </c>
      <c r="B56" s="76" t="s">
        <v>156</v>
      </c>
      <c r="C56" s="35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5"/>
      <c r="P56" s="33"/>
      <c r="Q56" s="35"/>
      <c r="R56" s="33"/>
      <c r="S56" s="35"/>
      <c r="T56" s="33"/>
      <c r="U56" s="35"/>
      <c r="V56" s="33">
        <v>1</v>
      </c>
      <c r="W56" s="35"/>
      <c r="X56" s="33"/>
      <c r="Y56" s="33"/>
      <c r="Z56" s="33"/>
      <c r="AA56" s="33"/>
      <c r="AB56" s="33"/>
      <c r="AC56" s="35"/>
      <c r="AD56" s="33"/>
      <c r="AE56" s="35"/>
      <c r="AF56" s="35"/>
      <c r="AG56" s="35"/>
      <c r="AH56" s="33"/>
      <c r="AI56" s="33"/>
      <c r="AJ56" s="33"/>
      <c r="AK56" s="33"/>
      <c r="AL56" s="37">
        <f>SUM(C56:AK56)</f>
        <v>1</v>
      </c>
    </row>
    <row r="57" spans="1:38" ht="15" customHeight="1" x14ac:dyDescent="0.15">
      <c r="A57" s="75" t="s">
        <v>289</v>
      </c>
      <c r="B57" s="76" t="s">
        <v>250</v>
      </c>
      <c r="C57" s="35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5"/>
      <c r="P57" s="33"/>
      <c r="Q57" s="35"/>
      <c r="R57" s="33"/>
      <c r="S57" s="35"/>
      <c r="T57" s="33"/>
      <c r="U57" s="35"/>
      <c r="V57" s="33"/>
      <c r="W57" s="35"/>
      <c r="X57" s="33"/>
      <c r="Y57" s="33"/>
      <c r="Z57" s="33"/>
      <c r="AA57" s="33"/>
      <c r="AB57" s="33"/>
      <c r="AC57" s="35"/>
      <c r="AD57" s="33"/>
      <c r="AE57" s="35"/>
      <c r="AF57" s="35"/>
      <c r="AG57" s="35"/>
      <c r="AH57" s="33"/>
      <c r="AI57" s="33"/>
      <c r="AJ57" s="33"/>
      <c r="AK57" s="33"/>
      <c r="AL57" s="37">
        <f>SUM(C57:AK57)</f>
        <v>0</v>
      </c>
    </row>
    <row r="58" spans="1:38" ht="15" customHeight="1" x14ac:dyDescent="0.15">
      <c r="A58" s="75" t="s">
        <v>290</v>
      </c>
      <c r="B58" s="76" t="s">
        <v>158</v>
      </c>
      <c r="C58" s="35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5"/>
      <c r="P58" s="33"/>
      <c r="Q58" s="35"/>
      <c r="R58" s="33"/>
      <c r="S58" s="35"/>
      <c r="T58" s="33"/>
      <c r="U58" s="35"/>
      <c r="V58" s="33"/>
      <c r="W58" s="35"/>
      <c r="X58" s="33"/>
      <c r="Y58" s="33"/>
      <c r="Z58" s="33"/>
      <c r="AA58" s="33"/>
      <c r="AB58" s="33"/>
      <c r="AC58" s="35"/>
      <c r="AD58" s="33"/>
      <c r="AE58" s="35"/>
      <c r="AF58" s="35"/>
      <c r="AG58" s="35"/>
      <c r="AH58" s="33"/>
      <c r="AI58" s="33"/>
      <c r="AJ58" s="33"/>
      <c r="AK58" s="33"/>
      <c r="AL58" s="37">
        <f>SUM(C58:AK58)</f>
        <v>0</v>
      </c>
    </row>
    <row r="59" spans="1:38" ht="15" customHeight="1" x14ac:dyDescent="0.15">
      <c r="A59" s="75" t="s">
        <v>291</v>
      </c>
      <c r="B59" s="76" t="s">
        <v>129</v>
      </c>
      <c r="C59" s="35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5">
        <v>1</v>
      </c>
      <c r="P59" s="33"/>
      <c r="Q59" s="35"/>
      <c r="R59" s="33"/>
      <c r="S59" s="35"/>
      <c r="T59" s="33"/>
      <c r="U59" s="35"/>
      <c r="V59" s="33">
        <v>1</v>
      </c>
      <c r="W59" s="35">
        <v>1</v>
      </c>
      <c r="X59" s="33"/>
      <c r="Y59" s="33"/>
      <c r="Z59" s="33"/>
      <c r="AA59" s="33"/>
      <c r="AB59" s="33"/>
      <c r="AC59" s="35"/>
      <c r="AD59" s="33"/>
      <c r="AE59" s="35"/>
      <c r="AF59" s="35"/>
      <c r="AG59" s="35"/>
      <c r="AH59" s="33"/>
      <c r="AI59" s="33"/>
      <c r="AJ59" s="33"/>
      <c r="AK59" s="33"/>
      <c r="AL59" s="37">
        <f>SUM(C59:AK59)</f>
        <v>3</v>
      </c>
    </row>
    <row r="60" spans="1:38" ht="15" customHeight="1" x14ac:dyDescent="0.15">
      <c r="A60" s="75" t="s">
        <v>292</v>
      </c>
      <c r="B60" s="76" t="s">
        <v>159</v>
      </c>
      <c r="C60" s="35"/>
      <c r="D60" s="33"/>
      <c r="E60" s="33"/>
      <c r="F60" s="33"/>
      <c r="G60" s="33"/>
      <c r="H60" s="33"/>
      <c r="I60" s="33"/>
      <c r="J60" s="33">
        <v>1</v>
      </c>
      <c r="K60" s="33"/>
      <c r="L60" s="33"/>
      <c r="M60" s="33">
        <v>1</v>
      </c>
      <c r="N60" s="33"/>
      <c r="O60" s="35"/>
      <c r="P60" s="33"/>
      <c r="Q60" s="35"/>
      <c r="R60" s="33"/>
      <c r="S60" s="35"/>
      <c r="T60" s="33"/>
      <c r="U60" s="35"/>
      <c r="V60" s="33"/>
      <c r="W60" s="35"/>
      <c r="X60" s="33"/>
      <c r="Y60" s="33"/>
      <c r="Z60" s="33"/>
      <c r="AA60" s="33"/>
      <c r="AB60" s="33"/>
      <c r="AC60" s="35"/>
      <c r="AD60" s="33"/>
      <c r="AE60" s="35"/>
      <c r="AF60" s="35"/>
      <c r="AG60" s="35"/>
      <c r="AH60" s="33"/>
      <c r="AI60" s="33"/>
      <c r="AJ60" s="33"/>
      <c r="AK60" s="33"/>
      <c r="AL60" s="37">
        <f>SUM(C60:AK60)</f>
        <v>2</v>
      </c>
    </row>
    <row r="61" spans="1:38" ht="15" customHeight="1" x14ac:dyDescent="0.15">
      <c r="A61" s="73" t="s">
        <v>139</v>
      </c>
      <c r="B61" s="79" t="s">
        <v>131</v>
      </c>
      <c r="C61" s="130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2"/>
      <c r="AL61" s="30"/>
    </row>
    <row r="62" spans="1:38" ht="15" customHeight="1" x14ac:dyDescent="0.15">
      <c r="A62" s="75" t="s">
        <v>293</v>
      </c>
      <c r="B62" s="76" t="s">
        <v>132</v>
      </c>
      <c r="C62" s="35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5"/>
      <c r="P62" s="33">
        <v>1</v>
      </c>
      <c r="Q62" s="35"/>
      <c r="R62" s="33"/>
      <c r="S62" s="35"/>
      <c r="T62" s="33"/>
      <c r="U62" s="35">
        <v>1</v>
      </c>
      <c r="V62" s="33"/>
      <c r="W62" s="35">
        <v>1</v>
      </c>
      <c r="X62" s="33"/>
      <c r="Y62" s="33"/>
      <c r="Z62" s="33">
        <v>1</v>
      </c>
      <c r="AA62" s="33">
        <v>1</v>
      </c>
      <c r="AB62" s="33">
        <v>1</v>
      </c>
      <c r="AC62" s="35"/>
      <c r="AD62" s="33">
        <v>1</v>
      </c>
      <c r="AE62" s="35">
        <v>1</v>
      </c>
      <c r="AF62" s="35">
        <v>1</v>
      </c>
      <c r="AG62" s="35">
        <v>1</v>
      </c>
      <c r="AH62" s="33">
        <v>1</v>
      </c>
      <c r="AI62" s="33">
        <v>1</v>
      </c>
      <c r="AJ62" s="33">
        <v>1</v>
      </c>
      <c r="AK62" s="33"/>
      <c r="AL62" s="37">
        <f>SUM(C62:AK62)</f>
        <v>13</v>
      </c>
    </row>
    <row r="63" spans="1:38" ht="10.5" x14ac:dyDescent="0.15">
      <c r="C63" s="34">
        <f t="shared" ref="C63:AL63" si="3">SUM(C6:C11,C13:C30,C33:C42,C44:C48,C50:C54,C56:C60,C62:C62)</f>
        <v>3</v>
      </c>
      <c r="D63" s="34">
        <f t="shared" si="3"/>
        <v>4</v>
      </c>
      <c r="E63" s="34">
        <f t="shared" si="3"/>
        <v>4</v>
      </c>
      <c r="F63" s="34">
        <f t="shared" si="3"/>
        <v>4</v>
      </c>
      <c r="G63" s="34">
        <f t="shared" si="3"/>
        <v>3</v>
      </c>
      <c r="H63" s="34">
        <f t="shared" si="3"/>
        <v>4</v>
      </c>
      <c r="I63" s="34">
        <f t="shared" si="3"/>
        <v>2</v>
      </c>
      <c r="J63" s="34">
        <f t="shared" si="3"/>
        <v>6</v>
      </c>
      <c r="K63" s="34">
        <f t="shared" si="3"/>
        <v>3</v>
      </c>
      <c r="L63" s="34">
        <f t="shared" si="3"/>
        <v>2</v>
      </c>
      <c r="M63" s="34">
        <f t="shared" si="3"/>
        <v>3</v>
      </c>
      <c r="N63" s="34">
        <f t="shared" si="3"/>
        <v>6</v>
      </c>
      <c r="O63" s="34">
        <f t="shared" si="3"/>
        <v>7</v>
      </c>
      <c r="P63" s="34">
        <f t="shared" si="3"/>
        <v>10</v>
      </c>
      <c r="Q63" s="34">
        <f t="shared" si="3"/>
        <v>6</v>
      </c>
      <c r="R63" s="34">
        <f t="shared" si="3"/>
        <v>8</v>
      </c>
      <c r="S63" s="34">
        <f t="shared" si="3"/>
        <v>10</v>
      </c>
      <c r="T63" s="34">
        <f t="shared" si="3"/>
        <v>3</v>
      </c>
      <c r="U63" s="34">
        <f t="shared" si="3"/>
        <v>5</v>
      </c>
      <c r="V63" s="34">
        <f t="shared" si="3"/>
        <v>7</v>
      </c>
      <c r="W63" s="34">
        <f t="shared" si="3"/>
        <v>12</v>
      </c>
      <c r="X63" s="34">
        <f t="shared" si="3"/>
        <v>13</v>
      </c>
      <c r="Y63" s="34">
        <f t="shared" si="3"/>
        <v>1</v>
      </c>
      <c r="Z63" s="34">
        <f t="shared" si="3"/>
        <v>4</v>
      </c>
      <c r="AA63" s="34">
        <f t="shared" si="3"/>
        <v>8</v>
      </c>
      <c r="AB63" s="34">
        <f t="shared" si="3"/>
        <v>4</v>
      </c>
      <c r="AC63" s="34">
        <f t="shared" si="3"/>
        <v>4</v>
      </c>
      <c r="AD63" s="34">
        <f t="shared" si="3"/>
        <v>11</v>
      </c>
      <c r="AE63" s="34">
        <f t="shared" si="3"/>
        <v>7</v>
      </c>
      <c r="AF63" s="34">
        <f t="shared" si="3"/>
        <v>7</v>
      </c>
      <c r="AG63" s="34">
        <f t="shared" si="3"/>
        <v>5</v>
      </c>
      <c r="AH63" s="34">
        <f t="shared" si="3"/>
        <v>10</v>
      </c>
      <c r="AI63" s="34">
        <f t="shared" si="3"/>
        <v>12</v>
      </c>
      <c r="AJ63" s="34">
        <f t="shared" si="3"/>
        <v>7</v>
      </c>
      <c r="AK63" s="34">
        <f t="shared" si="3"/>
        <v>1</v>
      </c>
      <c r="AL63" s="34">
        <f t="shared" si="3"/>
        <v>206</v>
      </c>
    </row>
  </sheetData>
  <mergeCells count="3">
    <mergeCell ref="A1:G1"/>
    <mergeCell ref="C61:AK61"/>
    <mergeCell ref="A2:B2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showGridLines="0" zoomScaleSheetLayoutView="120" workbookViewId="0">
      <selection sqref="A1:AH63"/>
    </sheetView>
  </sheetViews>
  <sheetFormatPr defaultColWidth="9.140625" defaultRowHeight="9.75" x14ac:dyDescent="0.15"/>
  <cols>
    <col min="1" max="1" width="4.28515625" style="23" customWidth="1"/>
    <col min="2" max="2" width="50.5703125" style="23" customWidth="1"/>
    <col min="3" max="33" width="6.7109375" style="23" customWidth="1"/>
    <col min="34" max="34" width="6.28515625" style="23" customWidth="1"/>
    <col min="35" max="16384" width="9.140625" style="23"/>
  </cols>
  <sheetData>
    <row r="1" spans="1:34" ht="16.5" customHeight="1" x14ac:dyDescent="0.15">
      <c r="A1" s="129" t="s">
        <v>243</v>
      </c>
      <c r="B1" s="129"/>
      <c r="C1" s="129"/>
      <c r="D1" s="129"/>
      <c r="E1" s="129"/>
      <c r="F1" s="129"/>
      <c r="G1" s="129"/>
    </row>
    <row r="2" spans="1:34" ht="11.25" customHeight="1" x14ac:dyDescent="0.15">
      <c r="A2" s="133" t="s">
        <v>36</v>
      </c>
      <c r="B2" s="133"/>
    </row>
    <row r="3" spans="1:34" ht="12" customHeight="1" x14ac:dyDescent="0.15">
      <c r="A3" s="25"/>
      <c r="B3" s="26"/>
      <c r="C3" s="27"/>
      <c r="D3" s="28"/>
      <c r="E3" s="27"/>
      <c r="F3" s="27"/>
      <c r="G3" s="27"/>
      <c r="H3" s="27"/>
      <c r="I3" s="27"/>
      <c r="J3" s="27"/>
      <c r="K3" s="27"/>
      <c r="L3" s="27"/>
      <c r="M3" s="27"/>
    </row>
    <row r="4" spans="1:34" ht="41.25" customHeight="1" x14ac:dyDescent="0.15">
      <c r="A4" s="30" t="s">
        <v>11</v>
      </c>
      <c r="B4" s="30" t="s">
        <v>12</v>
      </c>
      <c r="C4" s="40" t="s">
        <v>195</v>
      </c>
      <c r="D4" s="40" t="s">
        <v>196</v>
      </c>
      <c r="E4" s="40" t="s">
        <v>197</v>
      </c>
      <c r="F4" s="40" t="s">
        <v>198</v>
      </c>
      <c r="G4" s="40" t="s">
        <v>199</v>
      </c>
      <c r="H4" s="40" t="s">
        <v>200</v>
      </c>
      <c r="I4" s="40" t="s">
        <v>201</v>
      </c>
      <c r="J4" s="40" t="s">
        <v>202</v>
      </c>
      <c r="K4" s="40" t="s">
        <v>203</v>
      </c>
      <c r="L4" s="40" t="s">
        <v>204</v>
      </c>
      <c r="M4" s="40" t="s">
        <v>205</v>
      </c>
      <c r="N4" s="40" t="s">
        <v>206</v>
      </c>
      <c r="O4" s="40" t="s">
        <v>207</v>
      </c>
      <c r="P4" s="40" t="s">
        <v>208</v>
      </c>
      <c r="Q4" s="40" t="s">
        <v>209</v>
      </c>
      <c r="R4" s="40" t="s">
        <v>210</v>
      </c>
      <c r="S4" s="40" t="s">
        <v>211</v>
      </c>
      <c r="T4" s="40" t="s">
        <v>212</v>
      </c>
      <c r="U4" s="40" t="s">
        <v>213</v>
      </c>
      <c r="V4" s="40" t="s">
        <v>214</v>
      </c>
      <c r="W4" s="40" t="s">
        <v>215</v>
      </c>
      <c r="X4" s="40" t="s">
        <v>216</v>
      </c>
      <c r="Y4" s="40" t="s">
        <v>217</v>
      </c>
      <c r="Z4" s="40" t="s">
        <v>218</v>
      </c>
      <c r="AA4" s="40" t="s">
        <v>219</v>
      </c>
      <c r="AB4" s="40" t="s">
        <v>220</v>
      </c>
      <c r="AC4" s="40" t="s">
        <v>221</v>
      </c>
      <c r="AD4" s="40" t="s">
        <v>222</v>
      </c>
      <c r="AE4" s="40" t="s">
        <v>223</v>
      </c>
      <c r="AF4" s="40" t="s">
        <v>224</v>
      </c>
      <c r="AG4" s="40" t="s">
        <v>225</v>
      </c>
      <c r="AH4" s="36" t="s">
        <v>0</v>
      </c>
    </row>
    <row r="5" spans="1:34" ht="10.5" x14ac:dyDescent="0.15">
      <c r="A5" s="73" t="s">
        <v>13</v>
      </c>
      <c r="B5" s="74" t="s">
        <v>29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2"/>
      <c r="AH5" s="30"/>
    </row>
    <row r="6" spans="1:34" ht="15" customHeight="1" x14ac:dyDescent="0.15">
      <c r="A6" s="75" t="s">
        <v>10</v>
      </c>
      <c r="B6" s="76" t="s">
        <v>71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>
        <v>1</v>
      </c>
      <c r="P6" s="33"/>
      <c r="Q6" s="33"/>
      <c r="R6" s="33"/>
      <c r="S6" s="33"/>
      <c r="T6" s="33"/>
      <c r="U6" s="33">
        <v>1</v>
      </c>
      <c r="V6" s="33">
        <v>1</v>
      </c>
      <c r="W6" s="33">
        <v>1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7">
        <f t="shared" ref="AH6:AH11" si="0">SUM(C6:AG6)</f>
        <v>4</v>
      </c>
    </row>
    <row r="7" spans="1:34" ht="15" customHeight="1" x14ac:dyDescent="0.15">
      <c r="A7" s="75" t="s">
        <v>9</v>
      </c>
      <c r="B7" s="76" t="s">
        <v>72</v>
      </c>
      <c r="C7" s="33"/>
      <c r="D7" s="33"/>
      <c r="E7" s="33"/>
      <c r="F7" s="33"/>
      <c r="G7" s="33"/>
      <c r="H7" s="33">
        <v>1</v>
      </c>
      <c r="I7" s="33"/>
      <c r="J7" s="33"/>
      <c r="K7" s="33">
        <v>1</v>
      </c>
      <c r="L7" s="33"/>
      <c r="M7" s="33"/>
      <c r="N7" s="33">
        <v>1</v>
      </c>
      <c r="O7" s="33"/>
      <c r="P7" s="33">
        <v>1</v>
      </c>
      <c r="Q7" s="33"/>
      <c r="R7" s="33">
        <v>1</v>
      </c>
      <c r="S7" s="33"/>
      <c r="T7" s="33"/>
      <c r="U7" s="33"/>
      <c r="V7" s="33"/>
      <c r="W7" s="33"/>
      <c r="X7" s="33"/>
      <c r="Y7" s="33">
        <v>1</v>
      </c>
      <c r="Z7" s="33"/>
      <c r="AA7" s="33"/>
      <c r="AB7" s="33"/>
      <c r="AC7" s="33"/>
      <c r="AD7" s="33"/>
      <c r="AE7" s="33"/>
      <c r="AF7" s="33"/>
      <c r="AG7" s="33"/>
      <c r="AH7" s="37">
        <f t="shared" si="0"/>
        <v>6</v>
      </c>
    </row>
    <row r="8" spans="1:34" ht="22.5" customHeight="1" x14ac:dyDescent="0.15">
      <c r="A8" s="77" t="s">
        <v>252</v>
      </c>
      <c r="B8" s="78" t="s">
        <v>271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>
        <v>1</v>
      </c>
      <c r="AA8" s="33"/>
      <c r="AB8" s="33"/>
      <c r="AC8" s="33">
        <v>1</v>
      </c>
      <c r="AD8" s="33">
        <v>1</v>
      </c>
      <c r="AE8" s="33"/>
      <c r="AF8" s="33">
        <v>1</v>
      </c>
      <c r="AG8" s="33"/>
      <c r="AH8" s="37">
        <f t="shared" si="0"/>
        <v>4</v>
      </c>
    </row>
    <row r="9" spans="1:34" ht="15" customHeight="1" x14ac:dyDescent="0.15">
      <c r="A9" s="75" t="s">
        <v>8</v>
      </c>
      <c r="B9" s="76" t="s">
        <v>141</v>
      </c>
      <c r="C9" s="33"/>
      <c r="D9" s="33"/>
      <c r="E9" s="33"/>
      <c r="F9" s="33"/>
      <c r="G9" s="33"/>
      <c r="H9" s="33"/>
      <c r="I9" s="33"/>
      <c r="J9" s="33"/>
      <c r="K9" s="33">
        <v>1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>
        <v>1</v>
      </c>
      <c r="AB9" s="33"/>
      <c r="AC9" s="33"/>
      <c r="AD9" s="33"/>
      <c r="AE9" s="33"/>
      <c r="AF9" s="33"/>
      <c r="AG9" s="33"/>
      <c r="AH9" s="37">
        <f t="shared" si="0"/>
        <v>2</v>
      </c>
    </row>
    <row r="10" spans="1:34" ht="15" customHeight="1" x14ac:dyDescent="0.15">
      <c r="A10" s="75" t="s">
        <v>7</v>
      </c>
      <c r="B10" s="76" t="s">
        <v>75</v>
      </c>
      <c r="C10" s="33"/>
      <c r="D10" s="33"/>
      <c r="E10" s="33">
        <v>1</v>
      </c>
      <c r="F10" s="33"/>
      <c r="G10" s="33"/>
      <c r="H10" s="33">
        <v>1</v>
      </c>
      <c r="I10" s="33">
        <v>1</v>
      </c>
      <c r="J10" s="33"/>
      <c r="K10" s="33"/>
      <c r="L10" s="33"/>
      <c r="M10" s="33"/>
      <c r="N10" s="33">
        <v>1</v>
      </c>
      <c r="O10" s="33"/>
      <c r="P10" s="33">
        <v>1</v>
      </c>
      <c r="Q10" s="33"/>
      <c r="R10" s="33"/>
      <c r="S10" s="33"/>
      <c r="T10" s="33">
        <v>1</v>
      </c>
      <c r="U10" s="33"/>
      <c r="V10" s="33">
        <v>1</v>
      </c>
      <c r="W10" s="33"/>
      <c r="X10" s="33">
        <v>1</v>
      </c>
      <c r="Y10" s="33"/>
      <c r="Z10" s="33">
        <v>1</v>
      </c>
      <c r="AA10" s="33"/>
      <c r="AB10" s="33"/>
      <c r="AC10" s="33"/>
      <c r="AD10" s="33">
        <v>1</v>
      </c>
      <c r="AE10" s="33"/>
      <c r="AF10" s="33">
        <v>1</v>
      </c>
      <c r="AG10" s="33"/>
      <c r="AH10" s="37">
        <f t="shared" si="0"/>
        <v>11</v>
      </c>
    </row>
    <row r="11" spans="1:34" ht="18" customHeight="1" x14ac:dyDescent="0.15">
      <c r="A11" s="75" t="s">
        <v>6</v>
      </c>
      <c r="B11" s="76" t="s">
        <v>76</v>
      </c>
      <c r="C11" s="33"/>
      <c r="D11" s="33"/>
      <c r="E11" s="33"/>
      <c r="F11" s="33"/>
      <c r="G11" s="33"/>
      <c r="H11" s="33"/>
      <c r="I11" s="33"/>
      <c r="J11" s="33"/>
      <c r="K11" s="33"/>
      <c r="L11" s="33">
        <v>1</v>
      </c>
      <c r="M11" s="33">
        <v>1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>
        <v>1</v>
      </c>
      <c r="AD11" s="33"/>
      <c r="AE11" s="33"/>
      <c r="AF11" s="33"/>
      <c r="AG11" s="33"/>
      <c r="AH11" s="37">
        <f t="shared" si="0"/>
        <v>3</v>
      </c>
    </row>
    <row r="12" spans="1:34" ht="15" customHeight="1" x14ac:dyDescent="0.15">
      <c r="A12" s="73" t="s">
        <v>18</v>
      </c>
      <c r="B12" s="74" t="s">
        <v>30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  <c r="AH12" s="30"/>
    </row>
    <row r="13" spans="1:34" ht="15" customHeight="1" x14ac:dyDescent="0.15">
      <c r="A13" s="75" t="s">
        <v>20</v>
      </c>
      <c r="B13" s="76" t="s">
        <v>77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7">
        <f t="shared" ref="AH13:AH30" si="1">SUM(C13:AG13)</f>
        <v>0</v>
      </c>
    </row>
    <row r="14" spans="1:34" ht="15" customHeight="1" x14ac:dyDescent="0.15">
      <c r="A14" s="75" t="s">
        <v>90</v>
      </c>
      <c r="B14" s="76" t="s">
        <v>78</v>
      </c>
      <c r="C14" s="33">
        <v>1</v>
      </c>
      <c r="D14" s="33">
        <v>1</v>
      </c>
      <c r="E14" s="33"/>
      <c r="F14" s="33"/>
      <c r="G14" s="33">
        <v>1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7">
        <f t="shared" si="1"/>
        <v>3</v>
      </c>
    </row>
    <row r="15" spans="1:34" ht="15" customHeight="1" x14ac:dyDescent="0.15">
      <c r="A15" s="75" t="s">
        <v>91</v>
      </c>
      <c r="B15" s="76" t="s">
        <v>80</v>
      </c>
      <c r="C15" s="33"/>
      <c r="D15" s="33"/>
      <c r="E15" s="33"/>
      <c r="F15" s="33"/>
      <c r="G15" s="33">
        <v>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7">
        <f t="shared" si="1"/>
        <v>1</v>
      </c>
    </row>
    <row r="16" spans="1:34" ht="15" customHeight="1" x14ac:dyDescent="0.15">
      <c r="A16" s="75" t="s">
        <v>92</v>
      </c>
      <c r="B16" s="76" t="s">
        <v>82</v>
      </c>
      <c r="C16" s="33">
        <v>1</v>
      </c>
      <c r="D16" s="33">
        <v>1</v>
      </c>
      <c r="E16" s="33">
        <v>1</v>
      </c>
      <c r="F16" s="33"/>
      <c r="G16" s="33">
        <v>1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7">
        <f t="shared" si="1"/>
        <v>4</v>
      </c>
    </row>
    <row r="17" spans="1:34" ht="15" customHeight="1" x14ac:dyDescent="0.15">
      <c r="A17" s="75" t="s">
        <v>93</v>
      </c>
      <c r="B17" s="76" t="s">
        <v>84</v>
      </c>
      <c r="C17" s="33">
        <v>1</v>
      </c>
      <c r="D17" s="33">
        <v>1</v>
      </c>
      <c r="E17" s="33">
        <v>1</v>
      </c>
      <c r="F17" s="33"/>
      <c r="G17" s="33">
        <v>1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>
        <v>1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7">
        <f t="shared" si="1"/>
        <v>5</v>
      </c>
    </row>
    <row r="18" spans="1:34" ht="15" customHeight="1" x14ac:dyDescent="0.15">
      <c r="A18" s="75" t="s">
        <v>94</v>
      </c>
      <c r="B18" s="76" t="s">
        <v>86</v>
      </c>
      <c r="C18" s="33"/>
      <c r="D18" s="33"/>
      <c r="E18" s="33"/>
      <c r="F18" s="33"/>
      <c r="G18" s="33">
        <v>1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7">
        <f t="shared" si="1"/>
        <v>1</v>
      </c>
    </row>
    <row r="19" spans="1:34" ht="15" customHeight="1" x14ac:dyDescent="0.15">
      <c r="A19" s="75" t="s">
        <v>95</v>
      </c>
      <c r="B19" s="76" t="s">
        <v>88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7">
        <f t="shared" si="1"/>
        <v>0</v>
      </c>
    </row>
    <row r="20" spans="1:34" ht="15" customHeight="1" x14ac:dyDescent="0.15">
      <c r="A20" s="75" t="s">
        <v>96</v>
      </c>
      <c r="B20" s="76" t="s">
        <v>100</v>
      </c>
      <c r="C20" s="33"/>
      <c r="D20" s="33"/>
      <c r="E20" s="33"/>
      <c r="F20" s="33"/>
      <c r="G20" s="33"/>
      <c r="H20" s="33"/>
      <c r="I20" s="33"/>
      <c r="J20" s="33"/>
      <c r="K20" s="33">
        <v>1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>
        <v>1</v>
      </c>
      <c r="AF20" s="33"/>
      <c r="AG20" s="33"/>
      <c r="AH20" s="37">
        <f t="shared" si="1"/>
        <v>2</v>
      </c>
    </row>
    <row r="21" spans="1:34" ht="15" customHeight="1" x14ac:dyDescent="0.15">
      <c r="A21" s="75" t="s">
        <v>97</v>
      </c>
      <c r="B21" s="76" t="s">
        <v>101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>
        <v>1</v>
      </c>
      <c r="AA21" s="33"/>
      <c r="AB21" s="33">
        <v>1</v>
      </c>
      <c r="AC21" s="33"/>
      <c r="AD21" s="33">
        <v>1</v>
      </c>
      <c r="AE21" s="33"/>
      <c r="AF21" s="33">
        <v>1</v>
      </c>
      <c r="AG21" s="33"/>
      <c r="AH21" s="37">
        <f t="shared" si="1"/>
        <v>4</v>
      </c>
    </row>
    <row r="22" spans="1:34" ht="33" customHeight="1" x14ac:dyDescent="0.15">
      <c r="A22" s="77" t="s">
        <v>270</v>
      </c>
      <c r="B22" s="76" t="s">
        <v>272</v>
      </c>
      <c r="C22" s="33"/>
      <c r="D22" s="33">
        <v>1</v>
      </c>
      <c r="E22" s="33">
        <v>1</v>
      </c>
      <c r="F22" s="33"/>
      <c r="G22" s="33"/>
      <c r="H22" s="33">
        <v>1</v>
      </c>
      <c r="I22" s="33">
        <v>1</v>
      </c>
      <c r="J22" s="33"/>
      <c r="K22" s="33"/>
      <c r="L22" s="33"/>
      <c r="M22" s="33"/>
      <c r="N22" s="33">
        <v>1</v>
      </c>
      <c r="O22" s="33"/>
      <c r="P22" s="33">
        <v>1</v>
      </c>
      <c r="Q22" s="33">
        <v>1</v>
      </c>
      <c r="R22" s="33">
        <v>1</v>
      </c>
      <c r="S22" s="33"/>
      <c r="T22" s="33">
        <v>1</v>
      </c>
      <c r="U22" s="33"/>
      <c r="V22" s="33">
        <v>1</v>
      </c>
      <c r="W22" s="33">
        <v>1</v>
      </c>
      <c r="X22" s="33">
        <v>1</v>
      </c>
      <c r="Y22" s="33"/>
      <c r="Z22" s="33">
        <v>1</v>
      </c>
      <c r="AA22" s="33"/>
      <c r="AB22" s="33"/>
      <c r="AC22" s="33"/>
      <c r="AD22" s="33">
        <v>1</v>
      </c>
      <c r="AE22" s="33"/>
      <c r="AF22" s="33">
        <v>1</v>
      </c>
      <c r="AG22" s="33"/>
      <c r="AH22" s="37">
        <f t="shared" si="1"/>
        <v>15</v>
      </c>
    </row>
    <row r="23" spans="1:34" ht="15" customHeight="1" x14ac:dyDescent="0.15">
      <c r="A23" s="80" t="s">
        <v>98</v>
      </c>
      <c r="B23" s="76" t="s">
        <v>102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>
        <v>1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7">
        <f t="shared" si="1"/>
        <v>1</v>
      </c>
    </row>
    <row r="24" spans="1:34" ht="15" customHeight="1" x14ac:dyDescent="0.15">
      <c r="A24" s="75" t="s">
        <v>99</v>
      </c>
      <c r="B24" s="76" t="s">
        <v>104</v>
      </c>
      <c r="C24" s="33"/>
      <c r="D24" s="33"/>
      <c r="E24" s="33"/>
      <c r="F24" s="33"/>
      <c r="G24" s="33"/>
      <c r="H24" s="33"/>
      <c r="I24" s="33"/>
      <c r="J24" s="33">
        <v>1</v>
      </c>
      <c r="K24" s="33"/>
      <c r="L24" s="33"/>
      <c r="M24" s="33">
        <v>1</v>
      </c>
      <c r="N24" s="33"/>
      <c r="O24" s="33"/>
      <c r="P24" s="33"/>
      <c r="Q24" s="33"/>
      <c r="R24" s="33"/>
      <c r="S24" s="33"/>
      <c r="T24" s="33">
        <v>1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>
        <v>1</v>
      </c>
      <c r="AH24" s="37">
        <f t="shared" si="1"/>
        <v>4</v>
      </c>
    </row>
    <row r="25" spans="1:34" ht="15" customHeight="1" x14ac:dyDescent="0.15">
      <c r="A25" s="75" t="s">
        <v>253</v>
      </c>
      <c r="B25" s="76" t="s">
        <v>105</v>
      </c>
      <c r="C25" s="33"/>
      <c r="D25" s="33"/>
      <c r="E25" s="33"/>
      <c r="F25" s="33"/>
      <c r="G25" s="33"/>
      <c r="H25" s="33"/>
      <c r="I25" s="33"/>
      <c r="J25" s="33">
        <v>1</v>
      </c>
      <c r="K25" s="33"/>
      <c r="L25" s="33"/>
      <c r="M25" s="33">
        <v>1</v>
      </c>
      <c r="N25" s="33"/>
      <c r="O25" s="33"/>
      <c r="P25" s="33">
        <v>1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>
        <v>1</v>
      </c>
      <c r="AB25" s="33">
        <v>1</v>
      </c>
      <c r="AC25" s="33"/>
      <c r="AD25" s="33"/>
      <c r="AE25" s="33"/>
      <c r="AF25" s="33"/>
      <c r="AG25" s="33">
        <v>1</v>
      </c>
      <c r="AH25" s="37">
        <f t="shared" si="1"/>
        <v>6</v>
      </c>
    </row>
    <row r="26" spans="1:34" ht="15" customHeight="1" x14ac:dyDescent="0.15">
      <c r="A26" s="75" t="s">
        <v>254</v>
      </c>
      <c r="B26" s="76" t="s">
        <v>106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>
        <v>1</v>
      </c>
      <c r="T26" s="33"/>
      <c r="U26" s="33"/>
      <c r="V26" s="33"/>
      <c r="W26" s="33">
        <v>1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7">
        <f t="shared" si="1"/>
        <v>2</v>
      </c>
    </row>
    <row r="27" spans="1:34" ht="15" customHeight="1" x14ac:dyDescent="0.15">
      <c r="A27" s="75" t="s">
        <v>255</v>
      </c>
      <c r="B27" s="76" t="s">
        <v>107</v>
      </c>
      <c r="C27" s="33"/>
      <c r="D27" s="33"/>
      <c r="E27" s="33">
        <v>1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7">
        <f t="shared" si="1"/>
        <v>1</v>
      </c>
    </row>
    <row r="28" spans="1:34" ht="15" customHeight="1" x14ac:dyDescent="0.15">
      <c r="A28" s="75" t="s">
        <v>256</v>
      </c>
      <c r="B28" s="76" t="s">
        <v>108</v>
      </c>
      <c r="C28" s="33"/>
      <c r="D28" s="33"/>
      <c r="E28" s="33"/>
      <c r="F28" s="33"/>
      <c r="G28" s="33"/>
      <c r="H28" s="33"/>
      <c r="I28" s="33"/>
      <c r="J28" s="33"/>
      <c r="K28" s="33">
        <v>1</v>
      </c>
      <c r="L28" s="33"/>
      <c r="M28" s="33"/>
      <c r="N28" s="33"/>
      <c r="O28" s="33"/>
      <c r="P28" s="33"/>
      <c r="Q28" s="33"/>
      <c r="R28" s="33"/>
      <c r="S28" s="33"/>
      <c r="T28" s="33"/>
      <c r="U28" s="33">
        <v>1</v>
      </c>
      <c r="V28" s="33"/>
      <c r="W28" s="33"/>
      <c r="X28" s="33"/>
      <c r="Y28" s="33"/>
      <c r="Z28" s="33"/>
      <c r="AA28" s="33"/>
      <c r="AB28" s="33"/>
      <c r="AC28" s="33"/>
      <c r="AD28" s="33"/>
      <c r="AE28" s="33">
        <v>1</v>
      </c>
      <c r="AF28" s="33"/>
      <c r="AG28" s="33"/>
      <c r="AH28" s="37">
        <f t="shared" si="1"/>
        <v>3</v>
      </c>
    </row>
    <row r="29" spans="1:34" ht="15" customHeight="1" x14ac:dyDescent="0.15">
      <c r="A29" s="75" t="s">
        <v>257</v>
      </c>
      <c r="B29" s="76" t="s">
        <v>109</v>
      </c>
      <c r="C29" s="33"/>
      <c r="D29" s="33"/>
      <c r="E29" s="33"/>
      <c r="F29" s="33">
        <v>1</v>
      </c>
      <c r="G29" s="33">
        <v>1</v>
      </c>
      <c r="H29" s="33"/>
      <c r="I29" s="33"/>
      <c r="J29" s="33"/>
      <c r="K29" s="33">
        <v>1</v>
      </c>
      <c r="L29" s="33"/>
      <c r="M29" s="33"/>
      <c r="N29" s="33">
        <v>1</v>
      </c>
      <c r="O29" s="33"/>
      <c r="P29" s="33"/>
      <c r="Q29" s="33"/>
      <c r="R29" s="33"/>
      <c r="S29" s="33">
        <v>1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>
        <v>1</v>
      </c>
      <c r="AE29" s="33"/>
      <c r="AF29" s="33"/>
      <c r="AG29" s="33"/>
      <c r="AH29" s="37">
        <f t="shared" si="1"/>
        <v>6</v>
      </c>
    </row>
    <row r="30" spans="1:34" ht="15" customHeight="1" x14ac:dyDescent="0.15">
      <c r="A30" s="75" t="s">
        <v>258</v>
      </c>
      <c r="B30" s="76" t="s">
        <v>110</v>
      </c>
      <c r="C30" s="33"/>
      <c r="D30" s="33"/>
      <c r="E30" s="33"/>
      <c r="F30" s="33">
        <v>1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>
        <v>1</v>
      </c>
      <c r="AF30" s="33"/>
      <c r="AG30" s="33"/>
      <c r="AH30" s="37">
        <f t="shared" si="1"/>
        <v>2</v>
      </c>
    </row>
    <row r="31" spans="1:34" ht="15" customHeight="1" x14ac:dyDescent="0.15">
      <c r="A31" s="73" t="s">
        <v>19</v>
      </c>
      <c r="B31" s="74" t="s">
        <v>31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2"/>
      <c r="AH31" s="30"/>
    </row>
    <row r="32" spans="1:34" ht="15" customHeight="1" x14ac:dyDescent="0.15">
      <c r="A32" s="75" t="s">
        <v>259</v>
      </c>
      <c r="B32" s="76" t="s">
        <v>248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2"/>
    </row>
    <row r="33" spans="1:34" ht="15" customHeight="1" x14ac:dyDescent="0.15">
      <c r="A33" s="75" t="s">
        <v>260</v>
      </c>
      <c r="B33" s="76" t="s">
        <v>111</v>
      </c>
      <c r="C33" s="33"/>
      <c r="D33" s="33"/>
      <c r="E33" s="33"/>
      <c r="F33" s="33">
        <v>1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7">
        <f t="shared" ref="AH33:AH42" si="2">SUM(C33:AG33)</f>
        <v>1</v>
      </c>
    </row>
    <row r="34" spans="1:34" ht="15" customHeight="1" x14ac:dyDescent="0.15">
      <c r="A34" s="75" t="s">
        <v>261</v>
      </c>
      <c r="B34" s="76" t="s">
        <v>112</v>
      </c>
      <c r="C34" s="33"/>
      <c r="D34" s="33"/>
      <c r="E34" s="33"/>
      <c r="F34" s="33"/>
      <c r="G34" s="33"/>
      <c r="H34" s="33"/>
      <c r="I34" s="33"/>
      <c r="J34" s="33"/>
      <c r="K34" s="33">
        <v>1</v>
      </c>
      <c r="L34" s="33"/>
      <c r="M34" s="33"/>
      <c r="N34" s="33"/>
      <c r="O34" s="33"/>
      <c r="P34" s="33"/>
      <c r="Q34" s="33">
        <v>1</v>
      </c>
      <c r="R34" s="33"/>
      <c r="S34" s="33"/>
      <c r="T34" s="33"/>
      <c r="U34" s="33"/>
      <c r="V34" s="33"/>
      <c r="W34" s="33"/>
      <c r="X34" s="33"/>
      <c r="Y34" s="33"/>
      <c r="Z34" s="33"/>
      <c r="AA34" s="33">
        <v>1</v>
      </c>
      <c r="AB34" s="33">
        <v>1</v>
      </c>
      <c r="AC34" s="33"/>
      <c r="AD34" s="33"/>
      <c r="AE34" s="33">
        <v>1</v>
      </c>
      <c r="AF34" s="33"/>
      <c r="AG34" s="33"/>
      <c r="AH34" s="37">
        <f t="shared" si="2"/>
        <v>5</v>
      </c>
    </row>
    <row r="35" spans="1:34" ht="15" customHeight="1" x14ac:dyDescent="0.15">
      <c r="A35" s="75" t="s">
        <v>262</v>
      </c>
      <c r="B35" s="76" t="s">
        <v>113</v>
      </c>
      <c r="C35" s="33"/>
      <c r="D35" s="33"/>
      <c r="E35" s="33"/>
      <c r="F35" s="33"/>
      <c r="G35" s="33"/>
      <c r="H35" s="33"/>
      <c r="I35" s="33"/>
      <c r="J35" s="33"/>
      <c r="K35" s="33">
        <v>1</v>
      </c>
      <c r="L35" s="33"/>
      <c r="M35" s="33"/>
      <c r="N35" s="33"/>
      <c r="O35" s="33"/>
      <c r="P35" s="33"/>
      <c r="Q35" s="33">
        <v>1</v>
      </c>
      <c r="R35" s="33"/>
      <c r="S35" s="33"/>
      <c r="T35" s="33"/>
      <c r="U35" s="33"/>
      <c r="V35" s="33"/>
      <c r="W35" s="33"/>
      <c r="X35" s="33"/>
      <c r="Y35" s="33"/>
      <c r="Z35" s="33"/>
      <c r="AA35" s="33">
        <v>1</v>
      </c>
      <c r="AB35" s="33">
        <v>1</v>
      </c>
      <c r="AC35" s="33"/>
      <c r="AD35" s="33"/>
      <c r="AE35" s="33">
        <v>1</v>
      </c>
      <c r="AF35" s="33"/>
      <c r="AG35" s="33"/>
      <c r="AH35" s="37">
        <f t="shared" si="2"/>
        <v>5</v>
      </c>
    </row>
    <row r="36" spans="1:34" ht="15" customHeight="1" x14ac:dyDescent="0.15">
      <c r="A36" s="75" t="s">
        <v>263</v>
      </c>
      <c r="B36" s="76" t="s">
        <v>115</v>
      </c>
      <c r="C36" s="33"/>
      <c r="D36" s="33"/>
      <c r="E36" s="33">
        <v>1</v>
      </c>
      <c r="F36" s="33"/>
      <c r="G36" s="33"/>
      <c r="H36" s="33"/>
      <c r="I36" s="33"/>
      <c r="J36" s="33"/>
      <c r="K36" s="33">
        <v>1</v>
      </c>
      <c r="L36" s="33"/>
      <c r="M36" s="33"/>
      <c r="N36" s="33"/>
      <c r="O36" s="33"/>
      <c r="P36" s="33"/>
      <c r="Q36" s="33"/>
      <c r="R36" s="33"/>
      <c r="S36" s="33">
        <v>1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>
        <v>1</v>
      </c>
      <c r="AF36" s="33"/>
      <c r="AG36" s="33"/>
      <c r="AH36" s="37">
        <f t="shared" si="2"/>
        <v>4</v>
      </c>
    </row>
    <row r="37" spans="1:34" ht="15" customHeight="1" x14ac:dyDescent="0.15">
      <c r="A37" s="75" t="s">
        <v>264</v>
      </c>
      <c r="B37" s="76" t="s">
        <v>116</v>
      </c>
      <c r="C37" s="33"/>
      <c r="D37" s="33"/>
      <c r="E37" s="33"/>
      <c r="F37" s="33">
        <v>1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>
        <v>1</v>
      </c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7">
        <f t="shared" si="2"/>
        <v>2</v>
      </c>
    </row>
    <row r="38" spans="1:34" ht="15" customHeight="1" x14ac:dyDescent="0.15">
      <c r="A38" s="75" t="s">
        <v>265</v>
      </c>
      <c r="B38" s="76" t="s">
        <v>249</v>
      </c>
      <c r="C38" s="33"/>
      <c r="D38" s="33"/>
      <c r="E38" s="33"/>
      <c r="F38" s="33"/>
      <c r="G38" s="33"/>
      <c r="H38" s="33"/>
      <c r="I38" s="33"/>
      <c r="J38" s="33"/>
      <c r="K38" s="33">
        <v>1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>
        <v>1</v>
      </c>
      <c r="AB38" s="33"/>
      <c r="AC38" s="33"/>
      <c r="AD38" s="33"/>
      <c r="AE38" s="33">
        <v>1</v>
      </c>
      <c r="AF38" s="33"/>
      <c r="AG38" s="33"/>
      <c r="AH38" s="37">
        <f t="shared" si="2"/>
        <v>3</v>
      </c>
    </row>
    <row r="39" spans="1:34" ht="15" customHeight="1" x14ac:dyDescent="0.15">
      <c r="A39" s="75" t="s">
        <v>266</v>
      </c>
      <c r="B39" s="76" t="s">
        <v>157</v>
      </c>
      <c r="C39" s="33"/>
      <c r="D39" s="33"/>
      <c r="E39" s="33"/>
      <c r="F39" s="33"/>
      <c r="G39" s="33"/>
      <c r="H39" s="33"/>
      <c r="I39" s="33"/>
      <c r="J39" s="33"/>
      <c r="K39" s="33">
        <v>1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>
        <v>1</v>
      </c>
      <c r="AF39" s="33"/>
      <c r="AG39" s="33"/>
      <c r="AH39" s="37">
        <f t="shared" si="2"/>
        <v>2</v>
      </c>
    </row>
    <row r="40" spans="1:34" ht="15" customHeight="1" x14ac:dyDescent="0.15">
      <c r="A40" s="75" t="s">
        <v>267</v>
      </c>
      <c r="B40" s="76" t="s">
        <v>117</v>
      </c>
      <c r="C40" s="33"/>
      <c r="D40" s="33"/>
      <c r="E40" s="33">
        <v>1</v>
      </c>
      <c r="F40" s="33"/>
      <c r="G40" s="33"/>
      <c r="H40" s="33"/>
      <c r="I40" s="33"/>
      <c r="J40" s="33"/>
      <c r="K40" s="33">
        <v>1</v>
      </c>
      <c r="L40" s="33"/>
      <c r="M40" s="33"/>
      <c r="N40" s="33"/>
      <c r="O40" s="33"/>
      <c r="P40" s="33"/>
      <c r="Q40" s="33"/>
      <c r="R40" s="33"/>
      <c r="S40" s="33">
        <v>1</v>
      </c>
      <c r="T40" s="33"/>
      <c r="U40" s="33">
        <v>1</v>
      </c>
      <c r="V40" s="33"/>
      <c r="W40" s="33"/>
      <c r="X40" s="33"/>
      <c r="Y40" s="33"/>
      <c r="Z40" s="33"/>
      <c r="AA40" s="33"/>
      <c r="AB40" s="33"/>
      <c r="AC40" s="33"/>
      <c r="AD40" s="33"/>
      <c r="AE40" s="33">
        <v>1</v>
      </c>
      <c r="AF40" s="33"/>
      <c r="AG40" s="33"/>
      <c r="AH40" s="37">
        <f t="shared" si="2"/>
        <v>5</v>
      </c>
    </row>
    <row r="41" spans="1:34" ht="15" customHeight="1" x14ac:dyDescent="0.15">
      <c r="A41" s="75" t="s">
        <v>268</v>
      </c>
      <c r="B41" s="76" t="s">
        <v>118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>
        <v>1</v>
      </c>
      <c r="AB41" s="33"/>
      <c r="AC41" s="33"/>
      <c r="AD41" s="33"/>
      <c r="AE41" s="33"/>
      <c r="AF41" s="33"/>
      <c r="AG41" s="33"/>
      <c r="AH41" s="37">
        <f t="shared" si="2"/>
        <v>1</v>
      </c>
    </row>
    <row r="42" spans="1:34" ht="15" customHeight="1" x14ac:dyDescent="0.15">
      <c r="A42" s="75" t="s">
        <v>269</v>
      </c>
      <c r="B42" s="76" t="s">
        <v>119</v>
      </c>
      <c r="C42" s="33"/>
      <c r="D42" s="33">
        <v>1</v>
      </c>
      <c r="E42" s="33"/>
      <c r="F42" s="33"/>
      <c r="G42" s="33"/>
      <c r="H42" s="33"/>
      <c r="I42" s="33"/>
      <c r="J42" s="33"/>
      <c r="K42" s="33"/>
      <c r="L42" s="33"/>
      <c r="M42" s="33"/>
      <c r="N42" s="33">
        <v>1</v>
      </c>
      <c r="O42" s="33"/>
      <c r="P42" s="33">
        <v>1</v>
      </c>
      <c r="Q42" s="33">
        <v>1</v>
      </c>
      <c r="R42" s="33">
        <v>1</v>
      </c>
      <c r="S42" s="33"/>
      <c r="T42" s="33">
        <v>1</v>
      </c>
      <c r="U42" s="33">
        <v>1</v>
      </c>
      <c r="V42" s="33">
        <v>1</v>
      </c>
      <c r="W42" s="33">
        <v>1</v>
      </c>
      <c r="X42" s="33">
        <v>1</v>
      </c>
      <c r="Y42" s="33"/>
      <c r="Z42" s="33"/>
      <c r="AA42" s="33"/>
      <c r="AB42" s="33"/>
      <c r="AC42" s="33"/>
      <c r="AD42" s="33"/>
      <c r="AE42" s="33"/>
      <c r="AF42" s="33"/>
      <c r="AG42" s="33"/>
      <c r="AH42" s="37">
        <f t="shared" si="2"/>
        <v>10</v>
      </c>
    </row>
    <row r="43" spans="1:34" ht="18" customHeight="1" x14ac:dyDescent="0.15">
      <c r="A43" s="73" t="s">
        <v>21</v>
      </c>
      <c r="B43" s="74" t="s">
        <v>142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2"/>
      <c r="AH43" s="30"/>
    </row>
    <row r="44" spans="1:34" ht="23.25" customHeight="1" x14ac:dyDescent="0.15">
      <c r="A44" s="77" t="s">
        <v>273</v>
      </c>
      <c r="B44" s="76" t="s">
        <v>278</v>
      </c>
      <c r="C44" s="33"/>
      <c r="D44" s="33"/>
      <c r="E44" s="33">
        <v>1</v>
      </c>
      <c r="F44" s="33"/>
      <c r="G44" s="33"/>
      <c r="H44" s="33"/>
      <c r="I44" s="33"/>
      <c r="J44" s="33"/>
      <c r="K44" s="33">
        <v>1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>
        <v>1</v>
      </c>
      <c r="AE44" s="33"/>
      <c r="AF44" s="33"/>
      <c r="AG44" s="33"/>
      <c r="AH44" s="37">
        <f>SUM(C44:AG44)</f>
        <v>3</v>
      </c>
    </row>
    <row r="45" spans="1:34" ht="23.25" customHeight="1" x14ac:dyDescent="0.15">
      <c r="A45" s="77" t="s">
        <v>274</v>
      </c>
      <c r="B45" s="76" t="s">
        <v>279</v>
      </c>
      <c r="C45" s="33"/>
      <c r="D45" s="33"/>
      <c r="E45" s="33"/>
      <c r="F45" s="33">
        <v>1</v>
      </c>
      <c r="G45" s="33"/>
      <c r="H45" s="33"/>
      <c r="I45" s="33"/>
      <c r="J45" s="33">
        <v>1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7">
        <f>SUM(C45:AG45)</f>
        <v>2</v>
      </c>
    </row>
    <row r="46" spans="1:34" ht="23.25" customHeight="1" x14ac:dyDescent="0.15">
      <c r="A46" s="77" t="s">
        <v>275</v>
      </c>
      <c r="B46" s="76" t="s">
        <v>280</v>
      </c>
      <c r="C46" s="33"/>
      <c r="D46" s="33"/>
      <c r="E46" s="33"/>
      <c r="F46" s="33"/>
      <c r="G46" s="33"/>
      <c r="H46" s="33"/>
      <c r="I46" s="33">
        <v>1</v>
      </c>
      <c r="J46" s="33"/>
      <c r="K46" s="33"/>
      <c r="L46" s="33"/>
      <c r="M46" s="33">
        <v>1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>
        <v>1</v>
      </c>
      <c r="AH46" s="37">
        <f>SUM(C46:AG46)</f>
        <v>3</v>
      </c>
    </row>
    <row r="47" spans="1:34" ht="23.25" customHeight="1" x14ac:dyDescent="0.15">
      <c r="A47" s="77" t="s">
        <v>276</v>
      </c>
      <c r="B47" s="76" t="s">
        <v>281</v>
      </c>
      <c r="C47" s="33"/>
      <c r="D47" s="33"/>
      <c r="E47" s="33"/>
      <c r="F47" s="33">
        <v>1</v>
      </c>
      <c r="G47" s="33"/>
      <c r="H47" s="33"/>
      <c r="I47" s="33"/>
      <c r="J47" s="33">
        <v>1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7">
        <f>SUM(C47:AG47)</f>
        <v>2</v>
      </c>
    </row>
    <row r="48" spans="1:34" ht="23.25" customHeight="1" x14ac:dyDescent="0.15">
      <c r="A48" s="77" t="s">
        <v>277</v>
      </c>
      <c r="B48" s="76" t="s">
        <v>282</v>
      </c>
      <c r="C48" s="33"/>
      <c r="D48" s="33"/>
      <c r="E48" s="33"/>
      <c r="F48" s="33"/>
      <c r="G48" s="33"/>
      <c r="H48" s="33"/>
      <c r="I48" s="33">
        <v>1</v>
      </c>
      <c r="J48" s="33"/>
      <c r="K48" s="33">
        <v>1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7">
        <f>SUM(C48:AG48)</f>
        <v>2</v>
      </c>
    </row>
    <row r="49" spans="1:34" ht="22.5" customHeight="1" x14ac:dyDescent="0.15">
      <c r="A49" s="73" t="s">
        <v>137</v>
      </c>
      <c r="B49" s="79" t="s">
        <v>120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2"/>
      <c r="AH49" s="30"/>
    </row>
    <row r="50" spans="1:34" ht="15" customHeight="1" x14ac:dyDescent="0.15">
      <c r="A50" s="75" t="s">
        <v>283</v>
      </c>
      <c r="B50" s="76" t="s">
        <v>121</v>
      </c>
      <c r="C50" s="35"/>
      <c r="D50" s="33"/>
      <c r="E50" s="33"/>
      <c r="F50" s="33"/>
      <c r="G50" s="33"/>
      <c r="H50" s="33"/>
      <c r="I50" s="33"/>
      <c r="J50" s="33"/>
      <c r="K50" s="33"/>
      <c r="L50" s="33"/>
      <c r="M50" s="33">
        <v>1</v>
      </c>
      <c r="N50" s="35"/>
      <c r="O50" s="33"/>
      <c r="P50" s="35"/>
      <c r="Q50" s="33"/>
      <c r="R50" s="35"/>
      <c r="S50" s="33"/>
      <c r="T50" s="35">
        <v>1</v>
      </c>
      <c r="U50" s="33"/>
      <c r="V50" s="35"/>
      <c r="W50" s="33"/>
      <c r="X50" s="33"/>
      <c r="Y50" s="33"/>
      <c r="Z50" s="35"/>
      <c r="AA50" s="33"/>
      <c r="AB50" s="35"/>
      <c r="AC50" s="35"/>
      <c r="AD50" s="35"/>
      <c r="AE50" s="33"/>
      <c r="AF50" s="33"/>
      <c r="AG50" s="33">
        <v>1</v>
      </c>
      <c r="AH50" s="37">
        <f>SUM(C50:AG50)</f>
        <v>3</v>
      </c>
    </row>
    <row r="51" spans="1:34" ht="15" customHeight="1" x14ac:dyDescent="0.15">
      <c r="A51" s="75" t="s">
        <v>284</v>
      </c>
      <c r="B51" s="76" t="s">
        <v>123</v>
      </c>
      <c r="C51" s="35"/>
      <c r="D51" s="33"/>
      <c r="E51" s="33"/>
      <c r="F51" s="33"/>
      <c r="G51" s="33"/>
      <c r="H51" s="33"/>
      <c r="I51" s="33"/>
      <c r="J51" s="33"/>
      <c r="K51" s="33"/>
      <c r="L51" s="33">
        <v>1</v>
      </c>
      <c r="M51" s="33"/>
      <c r="N51" s="35"/>
      <c r="O51" s="33"/>
      <c r="P51" s="35"/>
      <c r="Q51" s="33"/>
      <c r="R51" s="35"/>
      <c r="S51" s="33"/>
      <c r="T51" s="35"/>
      <c r="U51" s="33"/>
      <c r="V51" s="35"/>
      <c r="W51" s="33"/>
      <c r="X51" s="33"/>
      <c r="Y51" s="33"/>
      <c r="Z51" s="35"/>
      <c r="AA51" s="33"/>
      <c r="AB51" s="35"/>
      <c r="AC51" s="35">
        <v>1</v>
      </c>
      <c r="AD51" s="35"/>
      <c r="AE51" s="33"/>
      <c r="AF51" s="33"/>
      <c r="AG51" s="33"/>
      <c r="AH51" s="37">
        <f>SUM(C51:AG51)</f>
        <v>2</v>
      </c>
    </row>
    <row r="52" spans="1:34" ht="15" customHeight="1" x14ac:dyDescent="0.15">
      <c r="A52" s="75" t="s">
        <v>285</v>
      </c>
      <c r="B52" s="76" t="s">
        <v>124</v>
      </c>
      <c r="C52" s="35"/>
      <c r="D52" s="33"/>
      <c r="E52" s="33"/>
      <c r="F52" s="33">
        <v>1</v>
      </c>
      <c r="G52" s="33"/>
      <c r="H52" s="33"/>
      <c r="I52" s="33"/>
      <c r="J52" s="33">
        <v>1</v>
      </c>
      <c r="K52" s="33"/>
      <c r="L52" s="33"/>
      <c r="M52" s="33">
        <v>1</v>
      </c>
      <c r="N52" s="35"/>
      <c r="O52" s="33"/>
      <c r="P52" s="35"/>
      <c r="Q52" s="33"/>
      <c r="R52" s="35"/>
      <c r="S52" s="33"/>
      <c r="T52" s="35">
        <v>1</v>
      </c>
      <c r="U52" s="33"/>
      <c r="V52" s="35"/>
      <c r="W52" s="33"/>
      <c r="X52" s="33"/>
      <c r="Y52" s="33"/>
      <c r="Z52" s="35"/>
      <c r="AA52" s="33"/>
      <c r="AB52" s="35"/>
      <c r="AC52" s="35"/>
      <c r="AD52" s="35"/>
      <c r="AE52" s="33"/>
      <c r="AF52" s="33"/>
      <c r="AG52" s="33">
        <v>1</v>
      </c>
      <c r="AH52" s="37">
        <f>SUM(C52:AG52)</f>
        <v>5</v>
      </c>
    </row>
    <row r="53" spans="1:34" ht="15" customHeight="1" x14ac:dyDescent="0.15">
      <c r="A53" s="75" t="s">
        <v>286</v>
      </c>
      <c r="B53" s="76" t="s">
        <v>246</v>
      </c>
      <c r="C53" s="35"/>
      <c r="D53" s="33"/>
      <c r="E53" s="33"/>
      <c r="F53" s="33"/>
      <c r="G53" s="33"/>
      <c r="H53" s="33"/>
      <c r="I53" s="33"/>
      <c r="J53" s="33"/>
      <c r="K53" s="33"/>
      <c r="L53" s="33"/>
      <c r="M53" s="33">
        <v>1</v>
      </c>
      <c r="N53" s="35"/>
      <c r="O53" s="33"/>
      <c r="P53" s="35"/>
      <c r="Q53" s="33"/>
      <c r="R53" s="35"/>
      <c r="S53" s="33"/>
      <c r="T53" s="35"/>
      <c r="U53" s="33"/>
      <c r="V53" s="35"/>
      <c r="W53" s="33"/>
      <c r="X53" s="33"/>
      <c r="Y53" s="33"/>
      <c r="Z53" s="35"/>
      <c r="AA53" s="33"/>
      <c r="AB53" s="35"/>
      <c r="AC53" s="35"/>
      <c r="AD53" s="35"/>
      <c r="AE53" s="33"/>
      <c r="AF53" s="33"/>
      <c r="AG53" s="33">
        <v>1</v>
      </c>
      <c r="AH53" s="37">
        <f>SUM(C53:AG53)</f>
        <v>2</v>
      </c>
    </row>
    <row r="54" spans="1:34" ht="22.5" customHeight="1" x14ac:dyDescent="0.15">
      <c r="A54" s="75" t="s">
        <v>287</v>
      </c>
      <c r="B54" s="76" t="s">
        <v>126</v>
      </c>
      <c r="C54" s="35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5"/>
      <c r="O54" s="33"/>
      <c r="P54" s="35"/>
      <c r="Q54" s="33">
        <v>1</v>
      </c>
      <c r="R54" s="35"/>
      <c r="S54" s="33"/>
      <c r="T54" s="35"/>
      <c r="U54" s="33"/>
      <c r="V54" s="35"/>
      <c r="W54" s="33"/>
      <c r="X54" s="33"/>
      <c r="Y54" s="33"/>
      <c r="Z54" s="35"/>
      <c r="AA54" s="33">
        <v>1</v>
      </c>
      <c r="AB54" s="35"/>
      <c r="AC54" s="35"/>
      <c r="AD54" s="35"/>
      <c r="AE54" s="33"/>
      <c r="AF54" s="33"/>
      <c r="AG54" s="33"/>
      <c r="AH54" s="37">
        <f>SUM(C54:AG54)</f>
        <v>2</v>
      </c>
    </row>
    <row r="55" spans="1:34" ht="22.5" customHeight="1" x14ac:dyDescent="0.15">
      <c r="A55" s="73" t="s">
        <v>138</v>
      </c>
      <c r="B55" s="79" t="s">
        <v>128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2"/>
      <c r="AH55" s="30"/>
    </row>
    <row r="56" spans="1:34" ht="15" customHeight="1" x14ac:dyDescent="0.15">
      <c r="A56" s="75" t="s">
        <v>288</v>
      </c>
      <c r="B56" s="76" t="s">
        <v>156</v>
      </c>
      <c r="C56" s="35"/>
      <c r="D56" s="33"/>
      <c r="E56" s="33"/>
      <c r="F56" s="33"/>
      <c r="G56" s="33"/>
      <c r="H56" s="33"/>
      <c r="I56" s="33">
        <v>1</v>
      </c>
      <c r="J56" s="33"/>
      <c r="K56" s="33"/>
      <c r="L56" s="33"/>
      <c r="M56" s="33"/>
      <c r="N56" s="35">
        <v>1</v>
      </c>
      <c r="O56" s="33"/>
      <c r="P56" s="35"/>
      <c r="Q56" s="33"/>
      <c r="R56" s="35"/>
      <c r="S56" s="33"/>
      <c r="T56" s="35"/>
      <c r="U56" s="33"/>
      <c r="V56" s="35"/>
      <c r="W56" s="33"/>
      <c r="X56" s="33"/>
      <c r="Y56" s="33"/>
      <c r="Z56" s="35"/>
      <c r="AA56" s="33"/>
      <c r="AB56" s="35"/>
      <c r="AC56" s="35"/>
      <c r="AD56" s="35"/>
      <c r="AE56" s="33"/>
      <c r="AF56" s="33"/>
      <c r="AG56" s="33"/>
      <c r="AH56" s="37">
        <f>SUM(C56:AG56)</f>
        <v>2</v>
      </c>
    </row>
    <row r="57" spans="1:34" ht="15" customHeight="1" x14ac:dyDescent="0.15">
      <c r="A57" s="75" t="s">
        <v>289</v>
      </c>
      <c r="B57" s="76" t="s">
        <v>250</v>
      </c>
      <c r="C57" s="35">
        <v>1</v>
      </c>
      <c r="D57" s="33"/>
      <c r="E57" s="33"/>
      <c r="F57" s="33"/>
      <c r="G57" s="33">
        <v>1</v>
      </c>
      <c r="H57" s="33"/>
      <c r="I57" s="33"/>
      <c r="J57" s="33"/>
      <c r="K57" s="33"/>
      <c r="L57" s="33"/>
      <c r="M57" s="33"/>
      <c r="N57" s="35"/>
      <c r="O57" s="33"/>
      <c r="P57" s="35"/>
      <c r="Q57" s="33"/>
      <c r="R57" s="35"/>
      <c r="S57" s="33"/>
      <c r="T57" s="35"/>
      <c r="U57" s="33"/>
      <c r="V57" s="35"/>
      <c r="W57" s="33"/>
      <c r="X57" s="33"/>
      <c r="Y57" s="33"/>
      <c r="Z57" s="35"/>
      <c r="AA57" s="33"/>
      <c r="AB57" s="35"/>
      <c r="AC57" s="35"/>
      <c r="AD57" s="35"/>
      <c r="AE57" s="33"/>
      <c r="AF57" s="33"/>
      <c r="AG57" s="33"/>
      <c r="AH57" s="37">
        <f>SUM(C57:AG57)</f>
        <v>2</v>
      </c>
    </row>
    <row r="58" spans="1:34" ht="15" customHeight="1" x14ac:dyDescent="0.15">
      <c r="A58" s="75" t="s">
        <v>290</v>
      </c>
      <c r="B58" s="76" t="s">
        <v>158</v>
      </c>
      <c r="C58" s="35"/>
      <c r="D58" s="33"/>
      <c r="E58" s="33"/>
      <c r="F58" s="33"/>
      <c r="G58" s="33">
        <v>1</v>
      </c>
      <c r="H58" s="33"/>
      <c r="I58" s="33">
        <v>1</v>
      </c>
      <c r="J58" s="33"/>
      <c r="K58" s="33"/>
      <c r="L58" s="33"/>
      <c r="M58" s="33"/>
      <c r="N58" s="35">
        <v>1</v>
      </c>
      <c r="O58" s="33"/>
      <c r="P58" s="35"/>
      <c r="Q58" s="33"/>
      <c r="R58" s="35"/>
      <c r="S58" s="33"/>
      <c r="T58" s="35"/>
      <c r="U58" s="33"/>
      <c r="V58" s="35"/>
      <c r="W58" s="33"/>
      <c r="X58" s="33"/>
      <c r="Y58" s="33"/>
      <c r="Z58" s="35"/>
      <c r="AA58" s="33"/>
      <c r="AB58" s="35"/>
      <c r="AC58" s="35"/>
      <c r="AD58" s="35"/>
      <c r="AE58" s="33"/>
      <c r="AF58" s="33"/>
      <c r="AG58" s="33"/>
      <c r="AH58" s="37">
        <f>SUM(C58:AG58)</f>
        <v>3</v>
      </c>
    </row>
    <row r="59" spans="1:34" ht="15" customHeight="1" x14ac:dyDescent="0.15">
      <c r="A59" s="75" t="s">
        <v>291</v>
      </c>
      <c r="B59" s="76" t="s">
        <v>129</v>
      </c>
      <c r="C59" s="35"/>
      <c r="D59" s="33"/>
      <c r="E59" s="33"/>
      <c r="F59" s="33"/>
      <c r="G59" s="33">
        <v>1</v>
      </c>
      <c r="H59" s="33"/>
      <c r="I59" s="33">
        <v>1</v>
      </c>
      <c r="J59" s="33"/>
      <c r="K59" s="33"/>
      <c r="L59" s="33"/>
      <c r="M59" s="33"/>
      <c r="N59" s="35">
        <v>1</v>
      </c>
      <c r="O59" s="33"/>
      <c r="P59" s="35"/>
      <c r="Q59" s="33"/>
      <c r="R59" s="35"/>
      <c r="S59" s="33"/>
      <c r="T59" s="35"/>
      <c r="U59" s="33"/>
      <c r="V59" s="35"/>
      <c r="W59" s="33"/>
      <c r="X59" s="33"/>
      <c r="Y59" s="33"/>
      <c r="Z59" s="35"/>
      <c r="AA59" s="33"/>
      <c r="AB59" s="35"/>
      <c r="AC59" s="35"/>
      <c r="AD59" s="35"/>
      <c r="AE59" s="33"/>
      <c r="AF59" s="33"/>
      <c r="AG59" s="33"/>
      <c r="AH59" s="37">
        <f>SUM(C59:AG59)</f>
        <v>3</v>
      </c>
    </row>
    <row r="60" spans="1:34" ht="15" customHeight="1" x14ac:dyDescent="0.15">
      <c r="A60" s="75" t="s">
        <v>292</v>
      </c>
      <c r="B60" s="76" t="s">
        <v>159</v>
      </c>
      <c r="C60" s="35"/>
      <c r="D60" s="33"/>
      <c r="E60" s="33"/>
      <c r="F60" s="33"/>
      <c r="G60" s="33"/>
      <c r="H60" s="33"/>
      <c r="I60" s="33"/>
      <c r="J60" s="33"/>
      <c r="K60" s="33"/>
      <c r="L60" s="33">
        <v>1</v>
      </c>
      <c r="M60" s="33"/>
      <c r="N60" s="35"/>
      <c r="O60" s="33"/>
      <c r="P60" s="35"/>
      <c r="Q60" s="33"/>
      <c r="R60" s="35"/>
      <c r="S60" s="33"/>
      <c r="T60" s="35"/>
      <c r="U60" s="33"/>
      <c r="V60" s="35"/>
      <c r="W60" s="33"/>
      <c r="X60" s="33"/>
      <c r="Y60" s="33"/>
      <c r="Z60" s="35"/>
      <c r="AA60" s="33"/>
      <c r="AB60" s="35"/>
      <c r="AC60" s="35">
        <v>1</v>
      </c>
      <c r="AD60" s="35"/>
      <c r="AE60" s="33"/>
      <c r="AF60" s="33"/>
      <c r="AG60" s="33"/>
      <c r="AH60" s="37">
        <f>SUM(C60:AG60)</f>
        <v>2</v>
      </c>
    </row>
    <row r="61" spans="1:34" ht="15" customHeight="1" x14ac:dyDescent="0.15">
      <c r="A61" s="73" t="s">
        <v>139</v>
      </c>
      <c r="B61" s="79" t="s">
        <v>131</v>
      </c>
      <c r="C61" s="130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30"/>
    </row>
    <row r="62" spans="1:34" ht="15" customHeight="1" x14ac:dyDescent="0.15">
      <c r="A62" s="75" t="s">
        <v>293</v>
      </c>
      <c r="B62" s="76" t="s">
        <v>132</v>
      </c>
      <c r="C62" s="35"/>
      <c r="D62" s="33"/>
      <c r="E62" s="33"/>
      <c r="F62" s="33">
        <v>1</v>
      </c>
      <c r="G62" s="33"/>
      <c r="H62" s="33"/>
      <c r="I62" s="33"/>
      <c r="J62" s="33"/>
      <c r="K62" s="33">
        <v>1</v>
      </c>
      <c r="L62" s="33">
        <v>1</v>
      </c>
      <c r="M62" s="33">
        <v>1</v>
      </c>
      <c r="N62" s="35"/>
      <c r="O62" s="33"/>
      <c r="P62" s="35"/>
      <c r="Q62" s="33"/>
      <c r="R62" s="35"/>
      <c r="S62" s="33"/>
      <c r="T62" s="35"/>
      <c r="U62" s="33"/>
      <c r="V62" s="35">
        <v>1</v>
      </c>
      <c r="W62" s="33"/>
      <c r="X62" s="33"/>
      <c r="Y62" s="33"/>
      <c r="Z62" s="35"/>
      <c r="AA62" s="33">
        <v>1</v>
      </c>
      <c r="AB62" s="35">
        <v>1</v>
      </c>
      <c r="AC62" s="35">
        <v>1</v>
      </c>
      <c r="AD62" s="35"/>
      <c r="AE62" s="33">
        <v>1</v>
      </c>
      <c r="AF62" s="33"/>
      <c r="AG62" s="33"/>
      <c r="AH62" s="37">
        <f>SUM(C62:AG62)</f>
        <v>9</v>
      </c>
    </row>
    <row r="63" spans="1:34" ht="10.5" x14ac:dyDescent="0.15">
      <c r="C63" s="34">
        <f t="shared" ref="C63:AH63" si="3">SUM(C6:C11,C13:C30,C33:C42,C44:C48,C50:C54,C56:C60,C62:C62)</f>
        <v>4</v>
      </c>
      <c r="D63" s="34">
        <f t="shared" si="3"/>
        <v>5</v>
      </c>
      <c r="E63" s="34">
        <f t="shared" si="3"/>
        <v>8</v>
      </c>
      <c r="F63" s="34">
        <f t="shared" si="3"/>
        <v>8</v>
      </c>
      <c r="G63" s="34">
        <f t="shared" si="3"/>
        <v>9</v>
      </c>
      <c r="H63" s="34">
        <f t="shared" si="3"/>
        <v>3</v>
      </c>
      <c r="I63" s="34">
        <f t="shared" si="3"/>
        <v>7</v>
      </c>
      <c r="J63" s="34">
        <f t="shared" si="3"/>
        <v>5</v>
      </c>
      <c r="K63" s="34">
        <f t="shared" si="3"/>
        <v>14</v>
      </c>
      <c r="L63" s="34">
        <f t="shared" si="3"/>
        <v>4</v>
      </c>
      <c r="M63" s="34">
        <f t="shared" si="3"/>
        <v>9</v>
      </c>
      <c r="N63" s="34">
        <f t="shared" si="3"/>
        <v>8</v>
      </c>
      <c r="O63" s="34">
        <f t="shared" si="3"/>
        <v>1</v>
      </c>
      <c r="P63" s="34">
        <f t="shared" si="3"/>
        <v>5</v>
      </c>
      <c r="Q63" s="34">
        <f t="shared" si="3"/>
        <v>5</v>
      </c>
      <c r="R63" s="34">
        <f t="shared" si="3"/>
        <v>3</v>
      </c>
      <c r="S63" s="34">
        <f t="shared" si="3"/>
        <v>5</v>
      </c>
      <c r="T63" s="34">
        <f t="shared" si="3"/>
        <v>6</v>
      </c>
      <c r="U63" s="34">
        <f t="shared" si="3"/>
        <v>5</v>
      </c>
      <c r="V63" s="34">
        <f t="shared" si="3"/>
        <v>5</v>
      </c>
      <c r="W63" s="34">
        <f t="shared" si="3"/>
        <v>4</v>
      </c>
      <c r="X63" s="34">
        <f t="shared" si="3"/>
        <v>3</v>
      </c>
      <c r="Y63" s="34">
        <f t="shared" si="3"/>
        <v>1</v>
      </c>
      <c r="Z63" s="34">
        <f t="shared" si="3"/>
        <v>4</v>
      </c>
      <c r="AA63" s="34">
        <f t="shared" si="3"/>
        <v>8</v>
      </c>
      <c r="AB63" s="34">
        <f t="shared" si="3"/>
        <v>5</v>
      </c>
      <c r="AC63" s="34">
        <f t="shared" si="3"/>
        <v>5</v>
      </c>
      <c r="AD63" s="34">
        <f t="shared" si="3"/>
        <v>6</v>
      </c>
      <c r="AE63" s="34">
        <f t="shared" si="3"/>
        <v>10</v>
      </c>
      <c r="AF63" s="34">
        <f t="shared" si="3"/>
        <v>4</v>
      </c>
      <c r="AG63" s="34">
        <f t="shared" si="3"/>
        <v>6</v>
      </c>
      <c r="AH63" s="34">
        <f t="shared" si="3"/>
        <v>175</v>
      </c>
    </row>
  </sheetData>
  <mergeCells count="3">
    <mergeCell ref="C61:AG61"/>
    <mergeCell ref="A1:G1"/>
    <mergeCell ref="A2:B2"/>
  </mergeCells>
  <pageMargins left="0.39370078740157483" right="0.39370078740157483" top="0.39370078740157483" bottom="0.39370078740157483" header="0.39370078740157483" footer="0.39370078740157483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GridLines="0" tabSelected="1" zoomScaleSheetLayoutView="120" workbookViewId="0">
      <selection sqref="A1:T63"/>
    </sheetView>
  </sheetViews>
  <sheetFormatPr defaultColWidth="9.140625" defaultRowHeight="9.75" x14ac:dyDescent="0.15"/>
  <cols>
    <col min="1" max="1" width="4.5703125" style="23" customWidth="1"/>
    <col min="2" max="2" width="50.5703125" style="23" customWidth="1"/>
    <col min="3" max="19" width="8.7109375" style="23" customWidth="1"/>
    <col min="20" max="20" width="6.85546875" style="23" customWidth="1"/>
    <col min="21" max="16384" width="9.140625" style="23"/>
  </cols>
  <sheetData>
    <row r="1" spans="1:20" ht="16.5" customHeight="1" x14ac:dyDescent="0.15">
      <c r="A1" s="129" t="s">
        <v>243</v>
      </c>
      <c r="B1" s="129"/>
      <c r="C1" s="129"/>
      <c r="D1" s="129"/>
      <c r="E1" s="41"/>
      <c r="F1" s="41"/>
    </row>
    <row r="2" spans="1:20" ht="11.25" customHeight="1" x14ac:dyDescent="0.15">
      <c r="A2" s="133" t="s">
        <v>36</v>
      </c>
      <c r="B2" s="133"/>
    </row>
    <row r="3" spans="1:20" ht="12" customHeight="1" x14ac:dyDescent="0.15">
      <c r="A3" s="25"/>
      <c r="B3" s="26"/>
      <c r="C3" s="27"/>
      <c r="D3" s="28"/>
      <c r="E3" s="27"/>
      <c r="F3" s="27"/>
    </row>
    <row r="4" spans="1:20" ht="41.25" customHeight="1" x14ac:dyDescent="0.15">
      <c r="A4" s="30" t="s">
        <v>245</v>
      </c>
      <c r="B4" s="30" t="s">
        <v>12</v>
      </c>
      <c r="C4" s="40" t="s">
        <v>226</v>
      </c>
      <c r="D4" s="40" t="s">
        <v>227</v>
      </c>
      <c r="E4" s="40" t="s">
        <v>228</v>
      </c>
      <c r="F4" s="40" t="s">
        <v>229</v>
      </c>
      <c r="G4" s="40" t="s">
        <v>230</v>
      </c>
      <c r="H4" s="40" t="s">
        <v>231</v>
      </c>
      <c r="I4" s="40" t="s">
        <v>232</v>
      </c>
      <c r="J4" s="40" t="s">
        <v>233</v>
      </c>
      <c r="K4" s="40" t="s">
        <v>234</v>
      </c>
      <c r="L4" s="40" t="s">
        <v>235</v>
      </c>
      <c r="M4" s="40" t="s">
        <v>236</v>
      </c>
      <c r="N4" s="40" t="s">
        <v>237</v>
      </c>
      <c r="O4" s="40" t="s">
        <v>238</v>
      </c>
      <c r="P4" s="40" t="s">
        <v>239</v>
      </c>
      <c r="Q4" s="40" t="s">
        <v>240</v>
      </c>
      <c r="R4" s="40" t="s">
        <v>241</v>
      </c>
      <c r="S4" s="40" t="s">
        <v>242</v>
      </c>
      <c r="T4" s="36" t="s">
        <v>0</v>
      </c>
    </row>
    <row r="5" spans="1:20" ht="10.5" x14ac:dyDescent="0.15">
      <c r="A5" s="73" t="s">
        <v>13</v>
      </c>
      <c r="B5" s="74" t="s">
        <v>29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30"/>
    </row>
    <row r="6" spans="1:20" ht="15" customHeight="1" x14ac:dyDescent="0.15">
      <c r="A6" s="75" t="s">
        <v>10</v>
      </c>
      <c r="B6" s="76" t="s">
        <v>71</v>
      </c>
      <c r="C6" s="33"/>
      <c r="D6" s="33"/>
      <c r="E6" s="33"/>
      <c r="F6" s="33"/>
      <c r="G6" s="33"/>
      <c r="H6" s="33"/>
      <c r="I6" s="33">
        <v>1</v>
      </c>
      <c r="J6" s="33">
        <v>1</v>
      </c>
      <c r="K6" s="33">
        <v>1</v>
      </c>
      <c r="L6" s="33">
        <v>1</v>
      </c>
      <c r="M6" s="33"/>
      <c r="N6" s="33"/>
      <c r="O6" s="33"/>
      <c r="P6" s="33"/>
      <c r="Q6" s="33"/>
      <c r="R6" s="33"/>
      <c r="S6" s="33"/>
      <c r="T6" s="37">
        <f t="shared" ref="T6:T11" si="0">SUM(C6:S6)</f>
        <v>4</v>
      </c>
    </row>
    <row r="7" spans="1:20" ht="15" customHeight="1" x14ac:dyDescent="0.15">
      <c r="A7" s="75" t="s">
        <v>9</v>
      </c>
      <c r="B7" s="76" t="s">
        <v>72</v>
      </c>
      <c r="C7" s="33"/>
      <c r="D7" s="33">
        <v>1</v>
      </c>
      <c r="E7" s="33"/>
      <c r="F7" s="33"/>
      <c r="G7" s="33"/>
      <c r="H7" s="33"/>
      <c r="I7" s="33"/>
      <c r="J7" s="33">
        <v>1</v>
      </c>
      <c r="K7" s="33"/>
      <c r="L7" s="33"/>
      <c r="M7" s="33"/>
      <c r="N7" s="33"/>
      <c r="O7" s="33"/>
      <c r="P7" s="33"/>
      <c r="Q7" s="33"/>
      <c r="R7" s="33"/>
      <c r="S7" s="33"/>
      <c r="T7" s="37">
        <f t="shared" si="0"/>
        <v>2</v>
      </c>
    </row>
    <row r="8" spans="1:20" ht="22.5" customHeight="1" x14ac:dyDescent="0.15">
      <c r="A8" s="77" t="s">
        <v>252</v>
      </c>
      <c r="B8" s="78" t="s">
        <v>271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>
        <v>1</v>
      </c>
      <c r="N8" s="33"/>
      <c r="O8" s="33"/>
      <c r="P8" s="33">
        <v>1</v>
      </c>
      <c r="Q8" s="33">
        <v>1</v>
      </c>
      <c r="R8" s="33"/>
      <c r="S8" s="33"/>
      <c r="T8" s="37">
        <f t="shared" si="0"/>
        <v>3</v>
      </c>
    </row>
    <row r="9" spans="1:20" ht="15" customHeight="1" x14ac:dyDescent="0.15">
      <c r="A9" s="75" t="s">
        <v>8</v>
      </c>
      <c r="B9" s="76" t="s">
        <v>141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7">
        <f t="shared" si="0"/>
        <v>0</v>
      </c>
    </row>
    <row r="10" spans="1:20" ht="15" customHeight="1" x14ac:dyDescent="0.15">
      <c r="A10" s="75" t="s">
        <v>7</v>
      </c>
      <c r="B10" s="76" t="s">
        <v>75</v>
      </c>
      <c r="C10" s="33"/>
      <c r="D10" s="33">
        <v>1</v>
      </c>
      <c r="E10" s="33"/>
      <c r="F10" s="33"/>
      <c r="G10" s="33">
        <v>1</v>
      </c>
      <c r="H10" s="33"/>
      <c r="I10" s="33"/>
      <c r="J10" s="33">
        <v>1</v>
      </c>
      <c r="K10" s="33">
        <v>1</v>
      </c>
      <c r="L10" s="33"/>
      <c r="M10" s="33">
        <v>1</v>
      </c>
      <c r="N10" s="33"/>
      <c r="O10" s="33"/>
      <c r="P10" s="33"/>
      <c r="Q10" s="33"/>
      <c r="R10" s="33"/>
      <c r="S10" s="33"/>
      <c r="T10" s="37">
        <f t="shared" si="0"/>
        <v>5</v>
      </c>
    </row>
    <row r="11" spans="1:20" ht="15" customHeight="1" x14ac:dyDescent="0.15">
      <c r="A11" s="75" t="s">
        <v>6</v>
      </c>
      <c r="B11" s="76" t="s">
        <v>76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>
        <v>1</v>
      </c>
      <c r="Q11" s="33"/>
      <c r="R11" s="33"/>
      <c r="S11" s="33"/>
      <c r="T11" s="37">
        <f t="shared" si="0"/>
        <v>1</v>
      </c>
    </row>
    <row r="12" spans="1:20" ht="15" customHeight="1" x14ac:dyDescent="0.15">
      <c r="A12" s="73" t="s">
        <v>18</v>
      </c>
      <c r="B12" s="74" t="s">
        <v>30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30"/>
    </row>
    <row r="13" spans="1:20" ht="15" customHeight="1" x14ac:dyDescent="0.15">
      <c r="A13" s="75" t="s">
        <v>20</v>
      </c>
      <c r="B13" s="76" t="s">
        <v>77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7">
        <f t="shared" ref="T13:T30" si="1">SUM(C13:S13)</f>
        <v>0</v>
      </c>
    </row>
    <row r="14" spans="1:20" ht="15" customHeight="1" x14ac:dyDescent="0.15">
      <c r="A14" s="75" t="s">
        <v>90</v>
      </c>
      <c r="B14" s="76" t="s">
        <v>78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7">
        <f t="shared" si="1"/>
        <v>0</v>
      </c>
    </row>
    <row r="15" spans="1:20" ht="15" customHeight="1" x14ac:dyDescent="0.15">
      <c r="A15" s="75" t="s">
        <v>91</v>
      </c>
      <c r="B15" s="76" t="s">
        <v>80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7">
        <f t="shared" si="1"/>
        <v>0</v>
      </c>
    </row>
    <row r="16" spans="1:20" ht="15" customHeight="1" x14ac:dyDescent="0.15">
      <c r="A16" s="75" t="s">
        <v>92</v>
      </c>
      <c r="B16" s="76" t="s">
        <v>82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7">
        <f t="shared" si="1"/>
        <v>0</v>
      </c>
    </row>
    <row r="17" spans="1:20" ht="15" customHeight="1" x14ac:dyDescent="0.15">
      <c r="A17" s="75" t="s">
        <v>93</v>
      </c>
      <c r="B17" s="76" t="s">
        <v>84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7">
        <f t="shared" si="1"/>
        <v>0</v>
      </c>
    </row>
    <row r="18" spans="1:20" ht="15" customHeight="1" x14ac:dyDescent="0.15">
      <c r="A18" s="75" t="s">
        <v>94</v>
      </c>
      <c r="B18" s="76" t="s">
        <v>86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7">
        <f t="shared" si="1"/>
        <v>0</v>
      </c>
    </row>
    <row r="19" spans="1:20" ht="15" customHeight="1" x14ac:dyDescent="0.15">
      <c r="A19" s="75" t="s">
        <v>95</v>
      </c>
      <c r="B19" s="76" t="s">
        <v>88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7">
        <f t="shared" si="1"/>
        <v>0</v>
      </c>
    </row>
    <row r="20" spans="1:20" ht="15" customHeight="1" x14ac:dyDescent="0.15">
      <c r="A20" s="75" t="s">
        <v>96</v>
      </c>
      <c r="B20" s="76" t="s">
        <v>100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7">
        <f t="shared" si="1"/>
        <v>0</v>
      </c>
    </row>
    <row r="21" spans="1:20" ht="15" customHeight="1" x14ac:dyDescent="0.15">
      <c r="A21" s="75" t="s">
        <v>97</v>
      </c>
      <c r="B21" s="76" t="s">
        <v>101</v>
      </c>
      <c r="C21" s="33"/>
      <c r="D21" s="33"/>
      <c r="E21" s="33"/>
      <c r="F21" s="33"/>
      <c r="G21" s="33"/>
      <c r="H21" s="33"/>
      <c r="I21" s="33">
        <v>1</v>
      </c>
      <c r="J21" s="33"/>
      <c r="K21" s="33"/>
      <c r="L21" s="33"/>
      <c r="M21" s="33"/>
      <c r="N21" s="33"/>
      <c r="O21" s="33"/>
      <c r="P21" s="33"/>
      <c r="Q21" s="33">
        <v>1</v>
      </c>
      <c r="R21" s="33"/>
      <c r="S21" s="33"/>
      <c r="T21" s="37">
        <f t="shared" si="1"/>
        <v>2</v>
      </c>
    </row>
    <row r="22" spans="1:20" ht="24" customHeight="1" x14ac:dyDescent="0.15">
      <c r="A22" s="77" t="s">
        <v>270</v>
      </c>
      <c r="B22" s="76" t="s">
        <v>272</v>
      </c>
      <c r="C22" s="33"/>
      <c r="D22" s="33">
        <v>1</v>
      </c>
      <c r="E22" s="33"/>
      <c r="F22" s="33"/>
      <c r="G22" s="33">
        <v>1</v>
      </c>
      <c r="H22" s="33">
        <v>1</v>
      </c>
      <c r="I22" s="33"/>
      <c r="J22" s="33">
        <v>1</v>
      </c>
      <c r="K22" s="33">
        <v>1</v>
      </c>
      <c r="L22" s="33"/>
      <c r="M22" s="33">
        <v>1</v>
      </c>
      <c r="N22" s="33"/>
      <c r="O22" s="33"/>
      <c r="P22" s="33"/>
      <c r="Q22" s="33"/>
      <c r="R22" s="33"/>
      <c r="S22" s="33"/>
      <c r="T22" s="37">
        <f t="shared" si="1"/>
        <v>6</v>
      </c>
    </row>
    <row r="23" spans="1:20" ht="15" customHeight="1" x14ac:dyDescent="0.15">
      <c r="A23" s="80" t="s">
        <v>98</v>
      </c>
      <c r="B23" s="76" t="s">
        <v>102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7">
        <f t="shared" si="1"/>
        <v>0</v>
      </c>
    </row>
    <row r="24" spans="1:20" ht="15" customHeight="1" x14ac:dyDescent="0.15">
      <c r="A24" s="75" t="s">
        <v>99</v>
      </c>
      <c r="B24" s="76" t="s">
        <v>104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>
        <v>1</v>
      </c>
      <c r="T24" s="37">
        <f t="shared" si="1"/>
        <v>1</v>
      </c>
    </row>
    <row r="25" spans="1:20" ht="15" customHeight="1" x14ac:dyDescent="0.15">
      <c r="A25" s="75" t="s">
        <v>253</v>
      </c>
      <c r="B25" s="76" t="s">
        <v>105</v>
      </c>
      <c r="C25" s="33"/>
      <c r="D25" s="33">
        <v>1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1</v>
      </c>
      <c r="T25" s="37">
        <f t="shared" si="1"/>
        <v>2</v>
      </c>
    </row>
    <row r="26" spans="1:20" ht="15" customHeight="1" x14ac:dyDescent="0.15">
      <c r="A26" s="75" t="s">
        <v>254</v>
      </c>
      <c r="B26" s="76" t="s">
        <v>106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7">
        <f t="shared" si="1"/>
        <v>0</v>
      </c>
    </row>
    <row r="27" spans="1:20" ht="15" customHeight="1" x14ac:dyDescent="0.15">
      <c r="A27" s="75" t="s">
        <v>255</v>
      </c>
      <c r="B27" s="76" t="s">
        <v>107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7">
        <f t="shared" si="1"/>
        <v>0</v>
      </c>
    </row>
    <row r="28" spans="1:20" ht="15" customHeight="1" x14ac:dyDescent="0.15">
      <c r="A28" s="75" t="s">
        <v>256</v>
      </c>
      <c r="B28" s="76" t="s">
        <v>108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7">
        <f t="shared" si="1"/>
        <v>0</v>
      </c>
    </row>
    <row r="29" spans="1:20" ht="15" customHeight="1" x14ac:dyDescent="0.15">
      <c r="A29" s="75" t="s">
        <v>257</v>
      </c>
      <c r="B29" s="76" t="s">
        <v>109</v>
      </c>
      <c r="C29" s="33"/>
      <c r="D29" s="33"/>
      <c r="E29" s="33">
        <v>1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7">
        <f t="shared" si="1"/>
        <v>1</v>
      </c>
    </row>
    <row r="30" spans="1:20" ht="15" customHeight="1" x14ac:dyDescent="0.15">
      <c r="A30" s="75" t="s">
        <v>258</v>
      </c>
      <c r="B30" s="76" t="s">
        <v>110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7">
        <f t="shared" si="1"/>
        <v>0</v>
      </c>
    </row>
    <row r="31" spans="1:20" ht="15" customHeight="1" x14ac:dyDescent="0.15">
      <c r="A31" s="73" t="s">
        <v>19</v>
      </c>
      <c r="B31" s="74" t="s">
        <v>31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/>
      <c r="T31" s="30"/>
    </row>
    <row r="32" spans="1:20" ht="15" customHeight="1" x14ac:dyDescent="0.15">
      <c r="A32" s="75" t="s">
        <v>259</v>
      </c>
      <c r="B32" s="76" t="s">
        <v>248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7">
        <f t="shared" ref="T32:T42" si="2">SUM(C32:S32)</f>
        <v>0</v>
      </c>
    </row>
    <row r="33" spans="1:20" ht="15" customHeight="1" x14ac:dyDescent="0.15">
      <c r="A33" s="75" t="s">
        <v>260</v>
      </c>
      <c r="B33" s="76" t="s">
        <v>111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7"/>
    </row>
    <row r="34" spans="1:20" ht="15" customHeight="1" x14ac:dyDescent="0.15">
      <c r="A34" s="75" t="s">
        <v>261</v>
      </c>
      <c r="B34" s="76" t="s">
        <v>112</v>
      </c>
      <c r="C34" s="33"/>
      <c r="D34" s="33"/>
      <c r="E34" s="33">
        <v>1</v>
      </c>
      <c r="F34" s="33">
        <v>1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>
        <v>1</v>
      </c>
      <c r="S34" s="33"/>
      <c r="T34" s="37">
        <f t="shared" si="2"/>
        <v>3</v>
      </c>
    </row>
    <row r="35" spans="1:20" ht="15" customHeight="1" x14ac:dyDescent="0.15">
      <c r="A35" s="75" t="s">
        <v>262</v>
      </c>
      <c r="B35" s="76" t="s">
        <v>113</v>
      </c>
      <c r="C35" s="33"/>
      <c r="D35" s="33"/>
      <c r="E35" s="33">
        <v>1</v>
      </c>
      <c r="F35" s="33">
        <v>1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>
        <v>1</v>
      </c>
      <c r="S35" s="33"/>
      <c r="T35" s="37">
        <f t="shared" si="2"/>
        <v>3</v>
      </c>
    </row>
    <row r="36" spans="1:20" ht="15" customHeight="1" x14ac:dyDescent="0.15">
      <c r="A36" s="75" t="s">
        <v>263</v>
      </c>
      <c r="B36" s="76" t="s">
        <v>115</v>
      </c>
      <c r="C36" s="33"/>
      <c r="D36" s="33"/>
      <c r="E36" s="33">
        <v>1</v>
      </c>
      <c r="F36" s="33">
        <v>1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7">
        <f t="shared" si="2"/>
        <v>2</v>
      </c>
    </row>
    <row r="37" spans="1:20" ht="15" customHeight="1" x14ac:dyDescent="0.15">
      <c r="A37" s="75" t="s">
        <v>264</v>
      </c>
      <c r="B37" s="76" t="s">
        <v>116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7">
        <f t="shared" si="2"/>
        <v>0</v>
      </c>
    </row>
    <row r="38" spans="1:20" ht="15" customHeight="1" x14ac:dyDescent="0.15">
      <c r="A38" s="75" t="s">
        <v>265</v>
      </c>
      <c r="B38" s="76" t="s">
        <v>249</v>
      </c>
      <c r="C38" s="33"/>
      <c r="D38" s="33"/>
      <c r="E38" s="33"/>
      <c r="F38" s="33">
        <v>1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7">
        <f t="shared" si="2"/>
        <v>1</v>
      </c>
    </row>
    <row r="39" spans="1:20" ht="15" customHeight="1" x14ac:dyDescent="0.15">
      <c r="A39" s="75" t="s">
        <v>266</v>
      </c>
      <c r="B39" s="76" t="s">
        <v>157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7">
        <f t="shared" si="2"/>
        <v>0</v>
      </c>
    </row>
    <row r="40" spans="1:20" ht="15" customHeight="1" x14ac:dyDescent="0.15">
      <c r="A40" s="75" t="s">
        <v>267</v>
      </c>
      <c r="B40" s="76" t="s">
        <v>117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7">
        <f t="shared" si="2"/>
        <v>0</v>
      </c>
    </row>
    <row r="41" spans="1:20" ht="15" customHeight="1" x14ac:dyDescent="0.15">
      <c r="A41" s="75" t="s">
        <v>268</v>
      </c>
      <c r="B41" s="76" t="s">
        <v>118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7">
        <f t="shared" si="2"/>
        <v>0</v>
      </c>
    </row>
    <row r="42" spans="1:20" ht="15" customHeight="1" x14ac:dyDescent="0.15">
      <c r="A42" s="75" t="s">
        <v>269</v>
      </c>
      <c r="B42" s="76" t="s">
        <v>119</v>
      </c>
      <c r="C42" s="33"/>
      <c r="D42" s="33">
        <v>1</v>
      </c>
      <c r="E42" s="33"/>
      <c r="F42" s="33"/>
      <c r="G42" s="33"/>
      <c r="H42" s="33"/>
      <c r="I42" s="33">
        <v>1</v>
      </c>
      <c r="J42" s="33">
        <v>1</v>
      </c>
      <c r="K42" s="33">
        <v>1</v>
      </c>
      <c r="L42" s="33"/>
      <c r="M42" s="33">
        <v>1</v>
      </c>
      <c r="N42" s="33"/>
      <c r="O42" s="33"/>
      <c r="P42" s="33"/>
      <c r="Q42" s="33"/>
      <c r="R42" s="33"/>
      <c r="S42" s="33"/>
      <c r="T42" s="37">
        <f t="shared" si="2"/>
        <v>5</v>
      </c>
    </row>
    <row r="43" spans="1:20" ht="15" customHeight="1" x14ac:dyDescent="0.15">
      <c r="A43" s="73" t="s">
        <v>21</v>
      </c>
      <c r="B43" s="74" t="s">
        <v>142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/>
      <c r="T43" s="30"/>
    </row>
    <row r="44" spans="1:20" ht="23.25" customHeight="1" x14ac:dyDescent="0.15">
      <c r="A44" s="77" t="s">
        <v>273</v>
      </c>
      <c r="B44" s="76" t="s">
        <v>278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7">
        <f>SUM(C44:S44)</f>
        <v>0</v>
      </c>
    </row>
    <row r="45" spans="1:20" ht="23.25" customHeight="1" x14ac:dyDescent="0.15">
      <c r="A45" s="77" t="s">
        <v>274</v>
      </c>
      <c r="B45" s="76" t="s">
        <v>279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>
        <v>1</v>
      </c>
      <c r="S45" s="33"/>
      <c r="T45" s="37">
        <f>SUM(C45:S45)</f>
        <v>1</v>
      </c>
    </row>
    <row r="46" spans="1:20" ht="23.25" customHeight="1" x14ac:dyDescent="0.15">
      <c r="A46" s="77" t="s">
        <v>275</v>
      </c>
      <c r="B46" s="76" t="s">
        <v>280</v>
      </c>
      <c r="C46" s="33"/>
      <c r="D46" s="33">
        <v>1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>
        <v>1</v>
      </c>
      <c r="T46" s="37">
        <f>SUM(C46:S46)</f>
        <v>2</v>
      </c>
    </row>
    <row r="47" spans="1:20" ht="23.25" customHeight="1" x14ac:dyDescent="0.15">
      <c r="A47" s="77" t="s">
        <v>276</v>
      </c>
      <c r="B47" s="76" t="s">
        <v>281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>
        <v>1</v>
      </c>
      <c r="S47" s="33"/>
      <c r="T47" s="37">
        <f>SUM(C47:S47)</f>
        <v>1</v>
      </c>
    </row>
    <row r="48" spans="1:20" ht="23.25" customHeight="1" x14ac:dyDescent="0.15">
      <c r="A48" s="77" t="s">
        <v>277</v>
      </c>
      <c r="B48" s="76" t="s">
        <v>282</v>
      </c>
      <c r="C48" s="33"/>
      <c r="D48" s="33"/>
      <c r="E48" s="33">
        <v>1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>
        <v>1</v>
      </c>
      <c r="S48" s="33"/>
      <c r="T48" s="37">
        <f>SUM(C48:S48)</f>
        <v>2</v>
      </c>
    </row>
    <row r="49" spans="1:20" ht="21.75" customHeight="1" x14ac:dyDescent="0.15">
      <c r="A49" s="73" t="s">
        <v>137</v>
      </c>
      <c r="B49" s="79" t="s">
        <v>120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2"/>
      <c r="T49" s="30"/>
    </row>
    <row r="50" spans="1:20" ht="15" customHeight="1" x14ac:dyDescent="0.15">
      <c r="A50" s="75" t="s">
        <v>283</v>
      </c>
      <c r="B50" s="76" t="s">
        <v>121</v>
      </c>
      <c r="C50" s="35"/>
      <c r="D50" s="33"/>
      <c r="E50" s="33"/>
      <c r="F50" s="33"/>
      <c r="G50" s="35"/>
      <c r="H50" s="33"/>
      <c r="I50" s="35"/>
      <c r="J50" s="33"/>
      <c r="K50" s="35"/>
      <c r="L50" s="33"/>
      <c r="M50" s="35"/>
      <c r="N50" s="33"/>
      <c r="O50" s="35"/>
      <c r="P50" s="35"/>
      <c r="Q50" s="35"/>
      <c r="R50" s="33"/>
      <c r="S50" s="33">
        <v>1</v>
      </c>
      <c r="T50" s="37">
        <f>SUM(C50:S50)</f>
        <v>1</v>
      </c>
    </row>
    <row r="51" spans="1:20" ht="15" customHeight="1" x14ac:dyDescent="0.15">
      <c r="A51" s="75" t="s">
        <v>284</v>
      </c>
      <c r="B51" s="76" t="s">
        <v>123</v>
      </c>
      <c r="C51" s="35"/>
      <c r="D51" s="33"/>
      <c r="E51" s="33"/>
      <c r="F51" s="33"/>
      <c r="G51" s="35"/>
      <c r="H51" s="33"/>
      <c r="I51" s="35"/>
      <c r="J51" s="33"/>
      <c r="K51" s="35"/>
      <c r="L51" s="33"/>
      <c r="M51" s="35"/>
      <c r="N51" s="33"/>
      <c r="O51" s="35"/>
      <c r="P51" s="35">
        <v>1</v>
      </c>
      <c r="Q51" s="35"/>
      <c r="R51" s="33"/>
      <c r="S51" s="33"/>
      <c r="T51" s="37">
        <f>SUM(C51:S51)</f>
        <v>1</v>
      </c>
    </row>
    <row r="52" spans="1:20" ht="15" customHeight="1" x14ac:dyDescent="0.15">
      <c r="A52" s="75" t="s">
        <v>285</v>
      </c>
      <c r="B52" s="76" t="s">
        <v>124</v>
      </c>
      <c r="C52" s="35"/>
      <c r="D52" s="33"/>
      <c r="E52" s="33"/>
      <c r="F52" s="33"/>
      <c r="G52" s="35"/>
      <c r="H52" s="33"/>
      <c r="I52" s="35"/>
      <c r="J52" s="33"/>
      <c r="K52" s="35"/>
      <c r="L52" s="33"/>
      <c r="M52" s="35"/>
      <c r="N52" s="33"/>
      <c r="O52" s="35"/>
      <c r="P52" s="35"/>
      <c r="Q52" s="35"/>
      <c r="R52" s="33"/>
      <c r="S52" s="33">
        <v>1</v>
      </c>
      <c r="T52" s="37">
        <f>SUM(C52:S52)</f>
        <v>1</v>
      </c>
    </row>
    <row r="53" spans="1:20" ht="15" customHeight="1" x14ac:dyDescent="0.15">
      <c r="A53" s="75" t="s">
        <v>286</v>
      </c>
      <c r="B53" s="76" t="s">
        <v>246</v>
      </c>
      <c r="C53" s="35"/>
      <c r="D53" s="33">
        <v>1</v>
      </c>
      <c r="E53" s="33"/>
      <c r="F53" s="33"/>
      <c r="G53" s="35"/>
      <c r="H53" s="33"/>
      <c r="I53" s="35"/>
      <c r="J53" s="33"/>
      <c r="K53" s="35"/>
      <c r="L53" s="33"/>
      <c r="M53" s="35"/>
      <c r="N53" s="33"/>
      <c r="O53" s="35"/>
      <c r="P53" s="35"/>
      <c r="Q53" s="35"/>
      <c r="R53" s="33"/>
      <c r="S53" s="33">
        <v>1</v>
      </c>
      <c r="T53" s="37">
        <f>SUM(C53:S53)</f>
        <v>2</v>
      </c>
    </row>
    <row r="54" spans="1:20" ht="15" customHeight="1" x14ac:dyDescent="0.15">
      <c r="A54" s="75" t="s">
        <v>287</v>
      </c>
      <c r="B54" s="76" t="s">
        <v>126</v>
      </c>
      <c r="C54" s="35"/>
      <c r="D54" s="33"/>
      <c r="E54" s="33"/>
      <c r="F54" s="33"/>
      <c r="G54" s="35"/>
      <c r="H54" s="33"/>
      <c r="I54" s="35"/>
      <c r="J54" s="33"/>
      <c r="K54" s="35"/>
      <c r="L54" s="33"/>
      <c r="M54" s="35"/>
      <c r="N54" s="33"/>
      <c r="O54" s="35"/>
      <c r="P54" s="35"/>
      <c r="Q54" s="35"/>
      <c r="R54" s="33"/>
      <c r="S54" s="33"/>
      <c r="T54" s="37">
        <f>SUM(C54:S54)</f>
        <v>0</v>
      </c>
    </row>
    <row r="55" spans="1:20" ht="23.25" customHeight="1" x14ac:dyDescent="0.15">
      <c r="A55" s="73" t="s">
        <v>138</v>
      </c>
      <c r="B55" s="79" t="s">
        <v>128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2"/>
      <c r="T55" s="30"/>
    </row>
    <row r="56" spans="1:20" ht="15" customHeight="1" x14ac:dyDescent="0.15">
      <c r="A56" s="75" t="s">
        <v>288</v>
      </c>
      <c r="B56" s="76" t="s">
        <v>156</v>
      </c>
      <c r="C56" s="35">
        <v>1</v>
      </c>
      <c r="D56" s="33"/>
      <c r="E56" s="33">
        <v>1</v>
      </c>
      <c r="F56" s="33">
        <v>1</v>
      </c>
      <c r="G56" s="35">
        <v>1</v>
      </c>
      <c r="H56" s="33"/>
      <c r="I56" s="35"/>
      <c r="J56" s="33"/>
      <c r="K56" s="35"/>
      <c r="L56" s="33"/>
      <c r="M56" s="35"/>
      <c r="N56" s="33">
        <v>1</v>
      </c>
      <c r="O56" s="35">
        <v>1</v>
      </c>
      <c r="P56" s="35"/>
      <c r="Q56" s="35"/>
      <c r="R56" s="33"/>
      <c r="S56" s="33"/>
      <c r="T56" s="37">
        <f>SUM(C56:S56)</f>
        <v>6</v>
      </c>
    </row>
    <row r="57" spans="1:20" ht="15" customHeight="1" x14ac:dyDescent="0.15">
      <c r="A57" s="75" t="s">
        <v>289</v>
      </c>
      <c r="B57" s="76" t="s">
        <v>250</v>
      </c>
      <c r="C57" s="35"/>
      <c r="D57" s="33"/>
      <c r="E57" s="33"/>
      <c r="F57" s="33"/>
      <c r="G57" s="35"/>
      <c r="H57" s="33"/>
      <c r="I57" s="35"/>
      <c r="J57" s="33"/>
      <c r="K57" s="35"/>
      <c r="L57" s="33"/>
      <c r="M57" s="35"/>
      <c r="N57" s="33"/>
      <c r="O57" s="35"/>
      <c r="P57" s="35"/>
      <c r="Q57" s="35"/>
      <c r="R57" s="33"/>
      <c r="S57" s="33"/>
      <c r="T57" s="37">
        <f>SUM(C57:S57)</f>
        <v>0</v>
      </c>
    </row>
    <row r="58" spans="1:20" ht="15" customHeight="1" x14ac:dyDescent="0.15">
      <c r="A58" s="75" t="s">
        <v>290</v>
      </c>
      <c r="B58" s="76" t="s">
        <v>158</v>
      </c>
      <c r="C58" s="35">
        <v>1</v>
      </c>
      <c r="D58" s="33"/>
      <c r="E58" s="33">
        <v>1</v>
      </c>
      <c r="F58" s="33"/>
      <c r="G58" s="35"/>
      <c r="H58" s="33">
        <v>1</v>
      </c>
      <c r="I58" s="35"/>
      <c r="J58" s="33"/>
      <c r="K58" s="35"/>
      <c r="L58" s="33"/>
      <c r="M58" s="35"/>
      <c r="N58" s="33"/>
      <c r="O58" s="35">
        <v>1</v>
      </c>
      <c r="P58" s="35"/>
      <c r="Q58" s="35"/>
      <c r="R58" s="33">
        <v>1</v>
      </c>
      <c r="S58" s="33"/>
      <c r="T58" s="37">
        <f>SUM(C58:S58)</f>
        <v>5</v>
      </c>
    </row>
    <row r="59" spans="1:20" ht="15" customHeight="1" x14ac:dyDescent="0.15">
      <c r="A59" s="75" t="s">
        <v>291</v>
      </c>
      <c r="B59" s="76" t="s">
        <v>129</v>
      </c>
      <c r="C59" s="35">
        <v>1</v>
      </c>
      <c r="D59" s="33"/>
      <c r="E59" s="33"/>
      <c r="F59" s="33">
        <v>1</v>
      </c>
      <c r="G59" s="35">
        <v>1</v>
      </c>
      <c r="H59" s="33">
        <v>1</v>
      </c>
      <c r="I59" s="35"/>
      <c r="J59" s="33"/>
      <c r="K59" s="35"/>
      <c r="L59" s="33"/>
      <c r="M59" s="35"/>
      <c r="N59" s="33">
        <v>1</v>
      </c>
      <c r="O59" s="35">
        <v>1</v>
      </c>
      <c r="P59" s="35"/>
      <c r="Q59" s="35"/>
      <c r="R59" s="33"/>
      <c r="S59" s="33"/>
      <c r="T59" s="37">
        <f>SUM(C59:S59)</f>
        <v>6</v>
      </c>
    </row>
    <row r="60" spans="1:20" ht="15" customHeight="1" x14ac:dyDescent="0.15">
      <c r="A60" s="75" t="s">
        <v>292</v>
      </c>
      <c r="B60" s="76" t="s">
        <v>159</v>
      </c>
      <c r="C60" s="35"/>
      <c r="D60" s="33"/>
      <c r="E60" s="33"/>
      <c r="F60" s="33"/>
      <c r="G60" s="35"/>
      <c r="H60" s="33"/>
      <c r="I60" s="35"/>
      <c r="J60" s="33"/>
      <c r="K60" s="35"/>
      <c r="L60" s="33"/>
      <c r="M60" s="35"/>
      <c r="N60" s="33"/>
      <c r="O60" s="35"/>
      <c r="P60" s="35">
        <v>1</v>
      </c>
      <c r="Q60" s="35"/>
      <c r="R60" s="33"/>
      <c r="S60" s="33"/>
      <c r="T60" s="37">
        <f>SUM(C60:S60)</f>
        <v>1</v>
      </c>
    </row>
    <row r="61" spans="1:20" ht="15" customHeight="1" x14ac:dyDescent="0.15">
      <c r="A61" s="73" t="s">
        <v>139</v>
      </c>
      <c r="B61" s="79" t="s">
        <v>131</v>
      </c>
      <c r="C61" s="130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30"/>
    </row>
    <row r="62" spans="1:20" ht="15" customHeight="1" x14ac:dyDescent="0.15">
      <c r="A62" s="75" t="s">
        <v>293</v>
      </c>
      <c r="B62" s="76" t="s">
        <v>132</v>
      </c>
      <c r="C62" s="35"/>
      <c r="D62" s="33"/>
      <c r="E62" s="33">
        <v>1</v>
      </c>
      <c r="F62" s="33">
        <v>1</v>
      </c>
      <c r="G62" s="35"/>
      <c r="H62" s="33"/>
      <c r="I62" s="35"/>
      <c r="J62" s="33"/>
      <c r="K62" s="35">
        <v>1</v>
      </c>
      <c r="L62" s="33"/>
      <c r="M62" s="35">
        <v>1</v>
      </c>
      <c r="N62" s="33"/>
      <c r="O62" s="35"/>
      <c r="P62" s="35"/>
      <c r="Q62" s="35">
        <v>1</v>
      </c>
      <c r="R62" s="33">
        <v>1</v>
      </c>
      <c r="S62" s="33"/>
      <c r="T62" s="37">
        <f>SUM(C62:S62)</f>
        <v>6</v>
      </c>
    </row>
    <row r="63" spans="1:20" ht="10.5" x14ac:dyDescent="0.15">
      <c r="C63" s="34">
        <f t="shared" ref="C63:T63" si="3">SUM(C6:C11,C13:C30,C32:C42,C44:C48,C50:C54,C56:C60,C62:C62)</f>
        <v>3</v>
      </c>
      <c r="D63" s="34">
        <f t="shared" si="3"/>
        <v>7</v>
      </c>
      <c r="E63" s="34">
        <f t="shared" si="3"/>
        <v>8</v>
      </c>
      <c r="F63" s="34">
        <f t="shared" si="3"/>
        <v>7</v>
      </c>
      <c r="G63" s="34">
        <f t="shared" si="3"/>
        <v>4</v>
      </c>
      <c r="H63" s="34">
        <f t="shared" si="3"/>
        <v>3</v>
      </c>
      <c r="I63" s="34">
        <f t="shared" si="3"/>
        <v>3</v>
      </c>
      <c r="J63" s="34">
        <f t="shared" si="3"/>
        <v>5</v>
      </c>
      <c r="K63" s="34">
        <f t="shared" si="3"/>
        <v>5</v>
      </c>
      <c r="L63" s="34">
        <f t="shared" si="3"/>
        <v>1</v>
      </c>
      <c r="M63" s="34">
        <f t="shared" si="3"/>
        <v>5</v>
      </c>
      <c r="N63" s="34">
        <f t="shared" si="3"/>
        <v>2</v>
      </c>
      <c r="O63" s="34">
        <f t="shared" si="3"/>
        <v>3</v>
      </c>
      <c r="P63" s="34">
        <f t="shared" si="3"/>
        <v>4</v>
      </c>
      <c r="Q63" s="34">
        <f t="shared" si="3"/>
        <v>3</v>
      </c>
      <c r="R63" s="34">
        <f t="shared" si="3"/>
        <v>7</v>
      </c>
      <c r="S63" s="34">
        <f t="shared" si="3"/>
        <v>6</v>
      </c>
      <c r="T63" s="34">
        <f t="shared" si="3"/>
        <v>76</v>
      </c>
    </row>
  </sheetData>
  <mergeCells count="3">
    <mergeCell ref="C61:S61"/>
    <mergeCell ref="A1:D1"/>
    <mergeCell ref="A2:B2"/>
  </mergeCells>
  <pageMargins left="0.39370078740157483" right="0.39370078740157483" top="0.39370078740157483" bottom="0.39370078740157483" header="0.39370078740157483" footer="0.39370078740157483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stacjonarne</vt:lpstr>
      <vt:lpstr>Niestacjonarne new</vt:lpstr>
      <vt:lpstr>kierunkowa</vt:lpstr>
      <vt:lpstr>obszarowa M </vt:lpstr>
      <vt:lpstr>obszarowa P</vt:lpstr>
      <vt:lpstr>obszarowa X</vt:lpstr>
      <vt:lpstr>stacjonarne!Obszar_wydruku</vt:lpstr>
    </vt:vector>
  </TitlesOfParts>
  <Company>PWSZ Konin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Urszula Pawlińska</cp:lastModifiedBy>
  <cp:lastPrinted>2018-04-20T07:31:02Z</cp:lastPrinted>
  <dcterms:created xsi:type="dcterms:W3CDTF">2000-08-09T08:42:37Z</dcterms:created>
  <dcterms:modified xsi:type="dcterms:W3CDTF">2018-09-03T07:54:09Z</dcterms:modified>
</cp:coreProperties>
</file>