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" sheetId="1" r:id="rId1"/>
    <sheet name="plan_SN" sheetId="2" r:id="rId2"/>
  </sheets>
  <definedNames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<sst xmlns="http://schemas.openxmlformats.org/spreadsheetml/2006/main" count="455" uniqueCount="141">
  <si>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</si>
  <si>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</si>
  <si>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</si>
  <si>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</si>
  <si>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</si>
  <si>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</si>
  <si>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</si>
  <si>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</si>
  <si>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</si>
  <si>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</si>
  <si>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</si>
  <si>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</si>
  <si>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</si>
  <si>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</si>
  <si>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</si>
  <si>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</si>
  <si>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</si>
  <si>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</si>
  <si>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</si>
  <si>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</si>
  <si>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</si>
  <si>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</si>
  <si>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</si>
  <si>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</si>
  <si>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</si>
  <si>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</si>
  <si>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</si>
  <si>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</si>
  <si>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</si>
  <si>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</si>
  <si>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</si>
  <si>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</si>
  <si>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</si>
  <si>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</si>
  <si>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</si>
  <si>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</si>
  <si>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</si>
  <si>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</si>
  <si>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</si>
  <si>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</si>
  <si>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</si>
  <si>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</si>
  <si>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</si>
  <si>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</si>
  <si>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</si>
  <si>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</si>
  <si>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</si>
  <si>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</si>
  <si>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</si>
  <si>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</si>
  <si>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</si>
  <si>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</si>
  <si>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</si>
  <si>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</si>
  <si>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</si>
  <si>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</si>
  <si>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</si>
  <si>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</si>
  <si>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</si>
  <si>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</si>
  <si>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</si>
  <si>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</si>
  <si>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</si>
  <si>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</si>
  <si>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</si>
  <si>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</si>
  <si>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Wychowanie fizyczne*</t>
  </si>
  <si>
    <t>Zo/2</t>
  </si>
  <si>
    <t>Technologie informacyjne</t>
  </si>
  <si>
    <t>Zo/1</t>
  </si>
  <si>
    <t>Przedsiębiorczość</t>
  </si>
  <si>
    <t>Zo/5</t>
  </si>
  <si>
    <t>Socjologia/Filozofia*</t>
  </si>
  <si>
    <t>Zo/4</t>
  </si>
  <si>
    <t>Finanse</t>
  </si>
  <si>
    <t>E/3</t>
  </si>
  <si>
    <t>Matematyka</t>
  </si>
  <si>
    <t>E/1</t>
  </si>
  <si>
    <t>Makroekonomia</t>
  </si>
  <si>
    <t>E/2</t>
  </si>
  <si>
    <t>Mikroekonomia</t>
  </si>
  <si>
    <t>Podstawy marketingu</t>
  </si>
  <si>
    <t>Podstawy zarządzania</t>
  </si>
  <si>
    <t>Prawo w tym ochrona własności intelektualnej</t>
  </si>
  <si>
    <t>Statystyka opisowa</t>
  </si>
  <si>
    <t>Zo/3</t>
  </si>
  <si>
    <t>Zo/6</t>
  </si>
  <si>
    <t>Zo/4,5,6</t>
  </si>
  <si>
    <t>Zo/2,4</t>
  </si>
  <si>
    <t>E/4</t>
  </si>
  <si>
    <t>E/6</t>
  </si>
  <si>
    <t xml:space="preserve"> </t>
  </si>
  <si>
    <t xml:space="preserve">Techniki i promocja sprzedaży </t>
  </si>
  <si>
    <t>Logistyczna obsługa klienta</t>
  </si>
  <si>
    <t>Logistyka miejska</t>
  </si>
  <si>
    <t>Normalizacja i zarządzanie jakością w logistyce</t>
  </si>
  <si>
    <t>Systemy informatyczne w logistyce</t>
  </si>
  <si>
    <t>Zarządzanie transportem</t>
  </si>
  <si>
    <t>Zarządzanie zapasami i magazynami</t>
  </si>
  <si>
    <t>Zarządzanie usługami</t>
  </si>
  <si>
    <t>Zarządzanie wiedzą</t>
  </si>
  <si>
    <t>Praktyki zawodowe*</t>
  </si>
  <si>
    <t>Systemy klasy ERP w zarządzaniu przedsiębiorstwami</t>
  </si>
  <si>
    <t>Trade Marketing and Service (Marketing handlu i usług)</t>
  </si>
  <si>
    <t>Logistyka zwrotna i ekologistyka</t>
  </si>
  <si>
    <t>Infrastruktura logistyczna</t>
  </si>
  <si>
    <t>Controlling i audyt logistyczny</t>
  </si>
  <si>
    <t>Strategie logistyczne</t>
  </si>
  <si>
    <t>Rachunkowość finansowa</t>
  </si>
  <si>
    <t>Company Image Creating (Kreowanie wizerunku firmy)</t>
  </si>
  <si>
    <t>Lean Management (Odchudzone zarządzanie)</t>
  </si>
  <si>
    <t>MODUŁ KSZTAŁCENIA SPECJALNOŚCIOWEGO (LHiS)*</t>
  </si>
  <si>
    <t>MODUŁ KSZTAŁCENIA SPECJALNOŚCIOWEGO (LiOP)*</t>
  </si>
  <si>
    <t>Suma dla specjalności LHiS (Logistyka handlu i spedycja)</t>
  </si>
  <si>
    <t>Suma dla specjalności LiOP (Logistyka i organizacja produkcji)</t>
  </si>
  <si>
    <t>Inżynieria systemów i analiza systemowa</t>
  </si>
  <si>
    <t>Towaroznawstwo</t>
  </si>
  <si>
    <t>Etyka zawodowa</t>
  </si>
  <si>
    <t>Zarządzanie produkcją i jakością</t>
  </si>
  <si>
    <t>17.</t>
  </si>
  <si>
    <t>Podstawy logistyki i zarządzanie łańcuchem dostaw</t>
  </si>
  <si>
    <t>Logistyka zaopatrzenia</t>
  </si>
  <si>
    <t>Logistyka dystrybucji</t>
  </si>
  <si>
    <t>Logistyka produkcji</t>
  </si>
  <si>
    <t>Projektowanie procesów</t>
  </si>
  <si>
    <t>Obsługa celna w przepływie towarów</t>
  </si>
  <si>
    <t>Ekonomika handlu</t>
  </si>
  <si>
    <t>Systemy i infrastruktura transportu</t>
  </si>
  <si>
    <t>Spedycja i centra logistyczne</t>
  </si>
  <si>
    <t>Logistyka i eksploatacja systemów produkcyjnych</t>
  </si>
  <si>
    <t>Towaroznawstwo przemysłowe</t>
  </si>
  <si>
    <t>Zarządzanie ryzykiem w logistyce</t>
  </si>
  <si>
    <t>Prawo i ubezpieczenia w transporcie</t>
  </si>
  <si>
    <t>Negocjacje/Komunikacja w biznesie*</t>
  </si>
  <si>
    <t>Informatyczne systemy zarządzania w logistyce</t>
  </si>
  <si>
    <t>18.</t>
  </si>
  <si>
    <t>Język niemiecki/Język rosyjski*</t>
  </si>
  <si>
    <t>Język angielski</t>
  </si>
  <si>
    <t>Seminarium dyplomowe i projekt*</t>
  </si>
  <si>
    <t>Logistyka - studia stacjonarne I stopnia</t>
  </si>
  <si>
    <t>Logistyka - studia niestacjonarne I stopnia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</si>
</sst>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color indexed="8"/>
      <name val="Verdana"/>
      <family val="2"/>
    </font>
    <font>
      <b/>
      <sz val="28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sz val="12"/>
      <color indexed="8"/>
      <name val="Arial Narrow"/>
      <family val="2"/>
    </font>
    <font>
      <sz val="28"/>
      <color indexed="8"/>
      <name val="Verdana"/>
      <family val="2"/>
    </font>
    <font>
      <b/>
      <sz val="20"/>
      <color indexed="8"/>
      <name val="Verdana"/>
      <family val="2"/>
    </font>
    <font>
      <sz val="28"/>
      <color indexed="8"/>
      <name val="Arial Narrow"/>
      <family val="2"/>
    </font>
    <font>
      <sz val="20"/>
      <color indexed="8"/>
      <name val="Verdana"/>
      <family val="2"/>
    </font>
    <font>
      <b/>
      <sz val="3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/>
    </xf>
    <xf numFmtId="3" fontId="10" fillId="6" borderId="10" xfId="0" applyNumberFormat="1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18" borderId="1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17" borderId="0" xfId="0" applyFont="1" applyFill="1" applyAlignment="1">
      <alignment/>
    </xf>
    <xf numFmtId="3" fontId="12" fillId="7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" fontId="10" fillId="18" borderId="10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3" fontId="10" fillId="18" borderId="11" xfId="0" applyNumberFormat="1" applyFont="1" applyFill="1" applyBorder="1" applyAlignment="1">
      <alignment horizontal="center" vertical="center"/>
    </xf>
    <xf numFmtId="3" fontId="10" fillId="18" borderId="12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9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375" style="23" customWidth="1"/>
    <col min="2" max="2" width="141.125" style="24" customWidth="1"/>
    <col min="3" max="3" width="22.125" style="25" customWidth="1"/>
    <col min="4" max="4" width="17.875" style="24" customWidth="1"/>
    <col min="5" max="5" width="14.125" style="29" customWidth="1"/>
    <col min="6" max="6" width="14.125" style="24" customWidth="1"/>
    <col min="7" max="7" width="14.375" style="24" customWidth="1"/>
    <col min="8" max="8" width="15.00390625" style="24" customWidth="1"/>
    <col min="9" max="11" width="11.625" style="24" customWidth="1"/>
    <col min="12" max="12" width="15.375" style="24" customWidth="1"/>
    <col min="13" max="30" width="11.625" style="26" customWidth="1"/>
    <col min="31" max="36" width="9.75390625" style="23" customWidth="1"/>
    <col min="37" max="37" width="14.375" style="27" customWidth="1"/>
    <col min="38" max="38" width="12.25390625" style="27" customWidth="1"/>
    <col min="39" max="39" width="11.875" style="27" customWidth="1"/>
    <col min="40" max="40" width="9.75390625" style="27" customWidth="1"/>
    <col min="41" max="41" width="9.75390625" style="28" customWidth="1"/>
    <col min="42" max="16384" width="8.875" style="28" customWidth="1"/>
  </cols>
  <sheetData>
    <row r="1" spans="1:40" s="6" customFormat="1" ht="51.75" customHeight="1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3"/>
      <c r="AH1" s="4"/>
      <c r="AI1" s="4"/>
      <c r="AJ1" s="4"/>
      <c r="AK1" s="5"/>
      <c r="AL1" s="5"/>
      <c r="AM1" s="5"/>
      <c r="AN1" s="5"/>
    </row>
    <row r="2" spans="1:40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4"/>
      <c r="AI2" s="4"/>
      <c r="AJ2" s="4"/>
      <c r="AK2" s="5"/>
      <c r="AL2" s="5"/>
      <c r="AM2" s="5"/>
      <c r="AN2" s="5"/>
    </row>
    <row r="3" spans="1:40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3"/>
      <c r="AH3" s="4"/>
      <c r="AI3" s="4"/>
      <c r="AJ3" s="4"/>
      <c r="AK3" s="5"/>
      <c r="AL3" s="5"/>
      <c r="AM3" s="5"/>
      <c r="AN3" s="5"/>
    </row>
    <row r="4" spans="1:41" s="9" customFormat="1" ht="53.25" customHeight="1">
      <c r="A4" s="33" t="s">
        <v>11</v>
      </c>
      <c r="B4" s="33" t="s">
        <v>12</v>
      </c>
      <c r="C4" s="37" t="s">
        <v>39</v>
      </c>
      <c r="D4" s="33" t="s">
        <v>45</v>
      </c>
      <c r="E4" s="33"/>
      <c r="F4" s="33"/>
      <c r="G4" s="33"/>
      <c r="H4" s="33"/>
      <c r="I4" s="33"/>
      <c r="J4" s="33"/>
      <c r="K4" s="33"/>
      <c r="L4" s="33"/>
      <c r="M4" s="33" t="s">
        <v>46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 t="s">
        <v>54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9" customFormat="1" ht="53.25" customHeight="1">
      <c r="A5" s="33"/>
      <c r="B5" s="33"/>
      <c r="C5" s="37"/>
      <c r="D5" s="37" t="s">
        <v>57</v>
      </c>
      <c r="E5" s="37" t="s">
        <v>58</v>
      </c>
      <c r="F5" s="40" t="s">
        <v>53</v>
      </c>
      <c r="G5" s="37" t="s">
        <v>60</v>
      </c>
      <c r="H5" s="36" t="s">
        <v>40</v>
      </c>
      <c r="I5" s="36" t="s">
        <v>41</v>
      </c>
      <c r="J5" s="36" t="s">
        <v>61</v>
      </c>
      <c r="K5" s="36" t="s">
        <v>42</v>
      </c>
      <c r="L5" s="37" t="s">
        <v>59</v>
      </c>
      <c r="M5" s="33" t="s">
        <v>3</v>
      </c>
      <c r="N5" s="33"/>
      <c r="O5" s="33"/>
      <c r="P5" s="33"/>
      <c r="Q5" s="33"/>
      <c r="R5" s="33"/>
      <c r="S5" s="33" t="s">
        <v>44</v>
      </c>
      <c r="T5" s="33"/>
      <c r="U5" s="33"/>
      <c r="V5" s="33"/>
      <c r="W5" s="33"/>
      <c r="X5" s="33"/>
      <c r="Y5" s="33" t="s">
        <v>4</v>
      </c>
      <c r="Z5" s="33"/>
      <c r="AA5" s="33"/>
      <c r="AB5" s="33"/>
      <c r="AC5" s="33"/>
      <c r="AD5" s="33"/>
      <c r="AE5" s="33" t="s">
        <v>55</v>
      </c>
      <c r="AF5" s="33"/>
      <c r="AG5" s="33"/>
      <c r="AH5" s="33"/>
      <c r="AI5" s="33"/>
      <c r="AJ5" s="33"/>
      <c r="AK5" s="33" t="s">
        <v>56</v>
      </c>
      <c r="AL5" s="33"/>
      <c r="AM5" s="33"/>
      <c r="AN5" s="33"/>
      <c r="AO5" s="33"/>
    </row>
    <row r="6" spans="1:41" s="9" customFormat="1" ht="52.5" customHeight="1">
      <c r="A6" s="33"/>
      <c r="B6" s="39"/>
      <c r="C6" s="37"/>
      <c r="D6" s="37"/>
      <c r="E6" s="37"/>
      <c r="F6" s="40"/>
      <c r="G6" s="37"/>
      <c r="H6" s="36"/>
      <c r="I6" s="36"/>
      <c r="J6" s="36"/>
      <c r="K6" s="36"/>
      <c r="L6" s="37"/>
      <c r="M6" s="33" t="s">
        <v>14</v>
      </c>
      <c r="N6" s="33"/>
      <c r="O6" s="33"/>
      <c r="P6" s="33" t="s">
        <v>15</v>
      </c>
      <c r="Q6" s="33"/>
      <c r="R6" s="33"/>
      <c r="S6" s="33" t="s">
        <v>16</v>
      </c>
      <c r="T6" s="33"/>
      <c r="U6" s="33"/>
      <c r="V6" s="33" t="s">
        <v>17</v>
      </c>
      <c r="W6" s="33"/>
      <c r="X6" s="33"/>
      <c r="Y6" s="33" t="s">
        <v>31</v>
      </c>
      <c r="Z6" s="33"/>
      <c r="AA6" s="33"/>
      <c r="AB6" s="33" t="s">
        <v>32</v>
      </c>
      <c r="AC6" s="33"/>
      <c r="AD6" s="33"/>
      <c r="AE6" s="33" t="s">
        <v>0</v>
      </c>
      <c r="AF6" s="33" t="s">
        <v>1</v>
      </c>
      <c r="AG6" s="33" t="s">
        <v>2</v>
      </c>
      <c r="AH6" s="33" t="s">
        <v>33</v>
      </c>
      <c r="AI6" s="33" t="s">
        <v>34</v>
      </c>
      <c r="AJ6" s="33" t="s">
        <v>35</v>
      </c>
      <c r="AK6" s="40" t="s">
        <v>50</v>
      </c>
      <c r="AL6" s="40" t="s">
        <v>51</v>
      </c>
      <c r="AM6" s="40" t="s">
        <v>47</v>
      </c>
      <c r="AN6" s="40" t="s">
        <v>49</v>
      </c>
      <c r="AO6" s="40" t="s">
        <v>52</v>
      </c>
    </row>
    <row r="7" spans="1:41" s="9" customFormat="1" ht="195.75" customHeight="1">
      <c r="A7" s="33"/>
      <c r="B7" s="39"/>
      <c r="C7" s="37"/>
      <c r="D7" s="37"/>
      <c r="E7" s="37"/>
      <c r="F7" s="40"/>
      <c r="G7" s="37"/>
      <c r="H7" s="36"/>
      <c r="I7" s="36"/>
      <c r="J7" s="36"/>
      <c r="K7" s="36"/>
      <c r="L7" s="37"/>
      <c r="M7" s="8" t="s">
        <v>29</v>
      </c>
      <c r="N7" s="10" t="s">
        <v>30</v>
      </c>
      <c r="O7" s="10" t="s">
        <v>48</v>
      </c>
      <c r="P7" s="8" t="s">
        <v>29</v>
      </c>
      <c r="Q7" s="10" t="s">
        <v>30</v>
      </c>
      <c r="R7" s="10" t="s">
        <v>48</v>
      </c>
      <c r="S7" s="8" t="s">
        <v>29</v>
      </c>
      <c r="T7" s="10" t="s">
        <v>30</v>
      </c>
      <c r="U7" s="10" t="s">
        <v>48</v>
      </c>
      <c r="V7" s="8" t="s">
        <v>29</v>
      </c>
      <c r="W7" s="10" t="s">
        <v>30</v>
      </c>
      <c r="X7" s="10" t="s">
        <v>48</v>
      </c>
      <c r="Y7" s="8" t="s">
        <v>29</v>
      </c>
      <c r="Z7" s="10" t="s">
        <v>30</v>
      </c>
      <c r="AA7" s="10" t="s">
        <v>48</v>
      </c>
      <c r="AB7" s="8" t="s">
        <v>29</v>
      </c>
      <c r="AC7" s="10" t="s">
        <v>30</v>
      </c>
      <c r="AD7" s="10" t="s">
        <v>48</v>
      </c>
      <c r="AE7" s="33"/>
      <c r="AF7" s="33"/>
      <c r="AG7" s="33"/>
      <c r="AH7" s="33"/>
      <c r="AI7" s="33"/>
      <c r="AJ7" s="33"/>
      <c r="AK7" s="40"/>
      <c r="AL7" s="40"/>
      <c r="AM7" s="40"/>
      <c r="AN7" s="40"/>
      <c r="AO7" s="40"/>
    </row>
    <row r="8" spans="1:41" s="14" customFormat="1" ht="45.75">
      <c r="A8" s="8" t="s">
        <v>13</v>
      </c>
      <c r="B8" s="11" t="s">
        <v>36</v>
      </c>
      <c r="C8" s="8"/>
      <c r="D8" s="12">
        <f>SUM(D9:D14)</f>
        <v>860</v>
      </c>
      <c r="E8" s="12">
        <f>SUM(E9:E14)</f>
        <v>540</v>
      </c>
      <c r="F8" s="13">
        <f aca="true" t="shared" si="0" ref="F8:AC8">SUM(F9:F14)</f>
        <v>30</v>
      </c>
      <c r="G8" s="13">
        <f>SUM(G9:G14)</f>
        <v>510</v>
      </c>
      <c r="H8" s="13">
        <f t="shared" si="0"/>
        <v>480</v>
      </c>
      <c r="I8" s="13">
        <f t="shared" si="0"/>
        <v>30</v>
      </c>
      <c r="J8" s="13">
        <f t="shared" si="0"/>
        <v>0</v>
      </c>
      <c r="K8" s="13">
        <f>SUM(K9:K14)</f>
        <v>0</v>
      </c>
      <c r="L8" s="12">
        <f>SUM(L9:L14)</f>
        <v>320</v>
      </c>
      <c r="M8" s="13">
        <f t="shared" si="0"/>
        <v>0</v>
      </c>
      <c r="N8" s="13">
        <f t="shared" si="0"/>
        <v>135</v>
      </c>
      <c r="O8" s="13">
        <f t="shared" si="0"/>
        <v>95</v>
      </c>
      <c r="P8" s="13">
        <f t="shared" si="0"/>
        <v>0</v>
      </c>
      <c r="Q8" s="13">
        <f t="shared" si="0"/>
        <v>120</v>
      </c>
      <c r="R8" s="13">
        <f t="shared" si="0"/>
        <v>60</v>
      </c>
      <c r="S8" s="13">
        <f t="shared" si="0"/>
        <v>0</v>
      </c>
      <c r="T8" s="13">
        <f t="shared" si="0"/>
        <v>90</v>
      </c>
      <c r="U8" s="13">
        <f t="shared" si="0"/>
        <v>35</v>
      </c>
      <c r="V8" s="13">
        <f t="shared" si="0"/>
        <v>30</v>
      </c>
      <c r="W8" s="13">
        <f t="shared" si="0"/>
        <v>90</v>
      </c>
      <c r="X8" s="13">
        <f t="shared" si="0"/>
        <v>55</v>
      </c>
      <c r="Y8" s="13">
        <f t="shared" si="0"/>
        <v>0</v>
      </c>
      <c r="Z8" s="13">
        <f t="shared" si="0"/>
        <v>75</v>
      </c>
      <c r="AA8" s="13">
        <f t="shared" si="0"/>
        <v>75</v>
      </c>
      <c r="AB8" s="13">
        <f t="shared" si="0"/>
        <v>0</v>
      </c>
      <c r="AC8" s="13">
        <f t="shared" si="0"/>
        <v>0</v>
      </c>
      <c r="AD8" s="13">
        <f aca="true" t="shared" si="1" ref="AD8:AO8">SUM(AD9:AD14)</f>
        <v>0</v>
      </c>
      <c r="AE8" s="13">
        <f t="shared" si="1"/>
        <v>9</v>
      </c>
      <c r="AF8" s="13">
        <f t="shared" si="1"/>
        <v>7</v>
      </c>
      <c r="AG8" s="13">
        <f t="shared" si="1"/>
        <v>5</v>
      </c>
      <c r="AH8" s="13">
        <f t="shared" si="1"/>
        <v>7</v>
      </c>
      <c r="AI8" s="13">
        <f t="shared" si="1"/>
        <v>6</v>
      </c>
      <c r="AJ8" s="13">
        <f t="shared" si="1"/>
        <v>0</v>
      </c>
      <c r="AK8" s="13">
        <f t="shared" si="1"/>
        <v>24</v>
      </c>
      <c r="AL8" s="13">
        <f t="shared" si="1"/>
        <v>0</v>
      </c>
      <c r="AM8" s="13">
        <f t="shared" si="1"/>
        <v>30</v>
      </c>
      <c r="AN8" s="13">
        <f t="shared" si="1"/>
        <v>34</v>
      </c>
      <c r="AO8" s="13">
        <f t="shared" si="1"/>
        <v>14</v>
      </c>
    </row>
    <row r="9" spans="1:41" s="9" customFormat="1" ht="35.25">
      <c r="A9" s="15" t="s">
        <v>10</v>
      </c>
      <c r="B9" s="16" t="s">
        <v>137</v>
      </c>
      <c r="C9" s="17" t="s">
        <v>65</v>
      </c>
      <c r="D9" s="18">
        <f aca="true" t="shared" si="2" ref="D9:D14">SUM(E9,L9)</f>
        <v>400</v>
      </c>
      <c r="E9" s="18">
        <f aca="true" t="shared" si="3" ref="E9:E14">SUM(F9:G9)</f>
        <v>270</v>
      </c>
      <c r="F9" s="19">
        <f aca="true" t="shared" si="4" ref="F9:G14">SUM(M9,P9,S9,V9,Y9,AB9)</f>
        <v>0</v>
      </c>
      <c r="G9" s="19">
        <f t="shared" si="4"/>
        <v>270</v>
      </c>
      <c r="H9" s="20">
        <v>270</v>
      </c>
      <c r="I9" s="20"/>
      <c r="J9" s="20"/>
      <c r="K9" s="20"/>
      <c r="L9" s="18">
        <f aca="true" t="shared" si="5" ref="L9:L14">SUM(O9,R9,U9,X9,AA9,AD9)</f>
        <v>130</v>
      </c>
      <c r="M9" s="21"/>
      <c r="N9" s="21">
        <v>60</v>
      </c>
      <c r="O9" s="21">
        <v>40</v>
      </c>
      <c r="P9" s="21"/>
      <c r="Q9" s="21">
        <v>60</v>
      </c>
      <c r="R9" s="21">
        <v>40</v>
      </c>
      <c r="S9" s="21"/>
      <c r="T9" s="21">
        <v>60</v>
      </c>
      <c r="U9" s="21">
        <v>15</v>
      </c>
      <c r="V9" s="21"/>
      <c r="W9" s="21">
        <v>60</v>
      </c>
      <c r="X9" s="21">
        <v>15</v>
      </c>
      <c r="Y9" s="21"/>
      <c r="Z9" s="21">
        <v>30</v>
      </c>
      <c r="AA9" s="21">
        <v>20</v>
      </c>
      <c r="AB9" s="21"/>
      <c r="AC9" s="21"/>
      <c r="AD9" s="21"/>
      <c r="AE9" s="21">
        <v>4</v>
      </c>
      <c r="AF9" s="21">
        <v>4</v>
      </c>
      <c r="AG9" s="21">
        <v>3</v>
      </c>
      <c r="AH9" s="21">
        <v>3</v>
      </c>
      <c r="AI9" s="21">
        <v>2</v>
      </c>
      <c r="AJ9" s="21"/>
      <c r="AK9" s="21">
        <v>11</v>
      </c>
      <c r="AL9" s="21"/>
      <c r="AM9" s="30">
        <v>16</v>
      </c>
      <c r="AN9" s="21">
        <v>16</v>
      </c>
      <c r="AO9" s="21"/>
    </row>
    <row r="10" spans="1:41" s="9" customFormat="1" ht="35.25">
      <c r="A10" s="15" t="s">
        <v>9</v>
      </c>
      <c r="B10" s="16" t="s">
        <v>136</v>
      </c>
      <c r="C10" s="17" t="s">
        <v>71</v>
      </c>
      <c r="D10" s="18">
        <f t="shared" si="2"/>
        <v>250</v>
      </c>
      <c r="E10" s="18">
        <f t="shared" si="3"/>
        <v>150</v>
      </c>
      <c r="F10" s="19">
        <f>SUM(M10,P10,S10,V10,Y10,AB10)</f>
        <v>0</v>
      </c>
      <c r="G10" s="19">
        <f>SUM(N10,Q10,T10,W10,Z10,AC10)</f>
        <v>150</v>
      </c>
      <c r="H10" s="20">
        <v>150</v>
      </c>
      <c r="I10" s="20"/>
      <c r="J10" s="20"/>
      <c r="K10" s="20"/>
      <c r="L10" s="18">
        <f t="shared" si="5"/>
        <v>100</v>
      </c>
      <c r="M10" s="21"/>
      <c r="N10" s="21">
        <v>30</v>
      </c>
      <c r="O10" s="21">
        <v>20</v>
      </c>
      <c r="P10" s="21"/>
      <c r="Q10" s="21">
        <v>30</v>
      </c>
      <c r="R10" s="21">
        <v>20</v>
      </c>
      <c r="S10" s="21"/>
      <c r="T10" s="21">
        <v>30</v>
      </c>
      <c r="U10" s="21">
        <v>20</v>
      </c>
      <c r="V10" s="21"/>
      <c r="W10" s="21">
        <v>30</v>
      </c>
      <c r="X10" s="21">
        <v>20</v>
      </c>
      <c r="Y10" s="21"/>
      <c r="Z10" s="21">
        <v>30</v>
      </c>
      <c r="AA10" s="21">
        <v>20</v>
      </c>
      <c r="AB10" s="21"/>
      <c r="AC10" s="21"/>
      <c r="AD10" s="21"/>
      <c r="AE10" s="21">
        <v>2</v>
      </c>
      <c r="AF10" s="21">
        <v>2</v>
      </c>
      <c r="AG10" s="21">
        <v>2</v>
      </c>
      <c r="AH10" s="21">
        <v>2</v>
      </c>
      <c r="AI10" s="21">
        <v>2</v>
      </c>
      <c r="AJ10" s="21"/>
      <c r="AK10" s="21">
        <v>6</v>
      </c>
      <c r="AL10" s="21"/>
      <c r="AM10" s="30">
        <v>10</v>
      </c>
      <c r="AN10" s="21">
        <v>10</v>
      </c>
      <c r="AO10" s="21">
        <v>10</v>
      </c>
    </row>
    <row r="11" spans="1:41" s="9" customFormat="1" ht="35.25">
      <c r="A11" s="15" t="s">
        <v>8</v>
      </c>
      <c r="B11" s="16" t="s">
        <v>66</v>
      </c>
      <c r="C11" s="17" t="s">
        <v>67</v>
      </c>
      <c r="D11" s="18">
        <f t="shared" si="2"/>
        <v>60</v>
      </c>
      <c r="E11" s="18">
        <f t="shared" si="3"/>
        <v>60</v>
      </c>
      <c r="F11" s="19">
        <f t="shared" si="4"/>
        <v>0</v>
      </c>
      <c r="G11" s="19">
        <f t="shared" si="4"/>
        <v>60</v>
      </c>
      <c r="H11" s="20">
        <v>60</v>
      </c>
      <c r="I11" s="20"/>
      <c r="J11" s="20"/>
      <c r="K11" s="20"/>
      <c r="L11" s="18">
        <f t="shared" si="5"/>
        <v>0</v>
      </c>
      <c r="M11" s="21"/>
      <c r="N11" s="21">
        <v>30</v>
      </c>
      <c r="O11" s="21"/>
      <c r="P11" s="21"/>
      <c r="Q11" s="21">
        <v>30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1</v>
      </c>
      <c r="AF11" s="21">
        <v>1</v>
      </c>
      <c r="AG11" s="21"/>
      <c r="AH11" s="21"/>
      <c r="AI11" s="21"/>
      <c r="AJ11" s="21"/>
      <c r="AK11" s="21">
        <v>3</v>
      </c>
      <c r="AL11" s="21"/>
      <c r="AM11" s="21">
        <v>2</v>
      </c>
      <c r="AN11" s="21">
        <v>2</v>
      </c>
      <c r="AO11" s="21">
        <v>2</v>
      </c>
    </row>
    <row r="12" spans="1:41" s="9" customFormat="1" ht="35.25">
      <c r="A12" s="15" t="s">
        <v>7</v>
      </c>
      <c r="B12" s="16" t="s">
        <v>68</v>
      </c>
      <c r="C12" s="17" t="s">
        <v>69</v>
      </c>
      <c r="D12" s="18">
        <f t="shared" si="2"/>
        <v>50</v>
      </c>
      <c r="E12" s="18">
        <f t="shared" si="3"/>
        <v>15</v>
      </c>
      <c r="F12" s="19">
        <f t="shared" si="4"/>
        <v>0</v>
      </c>
      <c r="G12" s="19">
        <f t="shared" si="4"/>
        <v>15</v>
      </c>
      <c r="H12" s="20"/>
      <c r="I12" s="20">
        <v>15</v>
      </c>
      <c r="J12" s="20"/>
      <c r="K12" s="20"/>
      <c r="L12" s="18">
        <f t="shared" si="5"/>
        <v>35</v>
      </c>
      <c r="M12" s="21"/>
      <c r="N12" s="21">
        <v>15</v>
      </c>
      <c r="O12" s="21">
        <v>35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2</v>
      </c>
      <c r="AF12" s="21"/>
      <c r="AG12" s="21"/>
      <c r="AH12" s="21"/>
      <c r="AI12" s="21"/>
      <c r="AJ12" s="21"/>
      <c r="AK12" s="21">
        <v>1</v>
      </c>
      <c r="AL12" s="21"/>
      <c r="AM12" s="21">
        <v>1</v>
      </c>
      <c r="AN12" s="21">
        <v>2</v>
      </c>
      <c r="AO12" s="21"/>
    </row>
    <row r="13" spans="1:41" s="9" customFormat="1" ht="35.25">
      <c r="A13" s="15" t="s">
        <v>6</v>
      </c>
      <c r="B13" s="16" t="s">
        <v>70</v>
      </c>
      <c r="C13" s="17" t="s">
        <v>71</v>
      </c>
      <c r="D13" s="18">
        <f t="shared" si="2"/>
        <v>50</v>
      </c>
      <c r="E13" s="18">
        <f t="shared" si="3"/>
        <v>15</v>
      </c>
      <c r="F13" s="19">
        <f t="shared" si="4"/>
        <v>0</v>
      </c>
      <c r="G13" s="19">
        <f t="shared" si="4"/>
        <v>15</v>
      </c>
      <c r="H13" s="20"/>
      <c r="I13" s="20">
        <v>15</v>
      </c>
      <c r="J13" s="20"/>
      <c r="K13" s="20"/>
      <c r="L13" s="18">
        <f t="shared" si="5"/>
        <v>35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v>15</v>
      </c>
      <c r="AA13" s="30">
        <v>35</v>
      </c>
      <c r="AB13" s="21"/>
      <c r="AC13" s="21"/>
      <c r="AD13" s="21"/>
      <c r="AE13" s="21"/>
      <c r="AF13" s="21"/>
      <c r="AG13" s="21"/>
      <c r="AH13" s="21"/>
      <c r="AI13" s="30">
        <v>2</v>
      </c>
      <c r="AJ13" s="21"/>
      <c r="AK13" s="21">
        <v>1</v>
      </c>
      <c r="AL13" s="21"/>
      <c r="AM13" s="21">
        <v>1</v>
      </c>
      <c r="AN13" s="30">
        <v>2</v>
      </c>
      <c r="AO13" s="21"/>
    </row>
    <row r="14" spans="1:41" s="9" customFormat="1" ht="35.25">
      <c r="A14" s="15" t="s">
        <v>5</v>
      </c>
      <c r="B14" s="16" t="s">
        <v>72</v>
      </c>
      <c r="C14" s="17" t="s">
        <v>73</v>
      </c>
      <c r="D14" s="18">
        <f t="shared" si="2"/>
        <v>50</v>
      </c>
      <c r="E14" s="18">
        <f t="shared" si="3"/>
        <v>30</v>
      </c>
      <c r="F14" s="19">
        <f t="shared" si="4"/>
        <v>30</v>
      </c>
      <c r="G14" s="19">
        <f t="shared" si="4"/>
        <v>0</v>
      </c>
      <c r="H14" s="20"/>
      <c r="I14" s="20"/>
      <c r="J14" s="20"/>
      <c r="K14" s="20"/>
      <c r="L14" s="18">
        <f t="shared" si="5"/>
        <v>20</v>
      </c>
      <c r="M14" s="21"/>
      <c r="N14" s="21"/>
      <c r="O14" s="21"/>
      <c r="P14" s="21"/>
      <c r="Q14" s="21"/>
      <c r="R14" s="21"/>
      <c r="S14" s="21"/>
      <c r="T14" s="21"/>
      <c r="U14" s="21"/>
      <c r="V14" s="21">
        <v>30</v>
      </c>
      <c r="W14" s="21"/>
      <c r="X14" s="21">
        <v>20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2</v>
      </c>
      <c r="AI14" s="21"/>
      <c r="AJ14" s="21"/>
      <c r="AK14" s="21">
        <v>2</v>
      </c>
      <c r="AL14" s="21"/>
      <c r="AM14" s="21"/>
      <c r="AN14" s="21">
        <v>2</v>
      </c>
      <c r="AO14" s="21">
        <v>2</v>
      </c>
    </row>
    <row r="15" spans="1:41" s="14" customFormat="1" ht="45.75">
      <c r="A15" s="8" t="s">
        <v>18</v>
      </c>
      <c r="B15" s="11" t="s">
        <v>37</v>
      </c>
      <c r="C15" s="8"/>
      <c r="D15" s="12">
        <f aca="true" t="shared" si="6" ref="D15:AO15">SUM(D16:D30)</f>
        <v>1325</v>
      </c>
      <c r="E15" s="12">
        <f t="shared" si="6"/>
        <v>735</v>
      </c>
      <c r="F15" s="13">
        <f t="shared" si="6"/>
        <v>300</v>
      </c>
      <c r="G15" s="13">
        <f t="shared" si="6"/>
        <v>435</v>
      </c>
      <c r="H15" s="13">
        <f t="shared" si="6"/>
        <v>315</v>
      </c>
      <c r="I15" s="13">
        <f t="shared" si="6"/>
        <v>120</v>
      </c>
      <c r="J15" s="13">
        <f t="shared" si="6"/>
        <v>0</v>
      </c>
      <c r="K15" s="13">
        <f t="shared" si="6"/>
        <v>0</v>
      </c>
      <c r="L15" s="12">
        <f t="shared" si="6"/>
        <v>590</v>
      </c>
      <c r="M15" s="13">
        <f t="shared" si="6"/>
        <v>90</v>
      </c>
      <c r="N15" s="13">
        <f t="shared" si="6"/>
        <v>135</v>
      </c>
      <c r="O15" s="13">
        <f t="shared" si="6"/>
        <v>300</v>
      </c>
      <c r="P15" s="13">
        <f t="shared" si="6"/>
        <v>105</v>
      </c>
      <c r="Q15" s="13">
        <f t="shared" si="6"/>
        <v>150</v>
      </c>
      <c r="R15" s="13">
        <f t="shared" si="6"/>
        <v>95</v>
      </c>
      <c r="S15" s="13">
        <f t="shared" si="6"/>
        <v>90</v>
      </c>
      <c r="T15" s="13">
        <f t="shared" si="6"/>
        <v>120</v>
      </c>
      <c r="U15" s="13">
        <f t="shared" si="6"/>
        <v>140</v>
      </c>
      <c r="V15" s="13">
        <f t="shared" si="6"/>
        <v>0</v>
      </c>
      <c r="W15" s="13">
        <f t="shared" si="6"/>
        <v>30</v>
      </c>
      <c r="X15" s="13">
        <f t="shared" si="6"/>
        <v>20</v>
      </c>
      <c r="Y15" s="13">
        <f t="shared" si="6"/>
        <v>0</v>
      </c>
      <c r="Z15" s="13">
        <f t="shared" si="6"/>
        <v>0</v>
      </c>
      <c r="AA15" s="13">
        <f t="shared" si="6"/>
        <v>0</v>
      </c>
      <c r="AB15" s="13">
        <f t="shared" si="6"/>
        <v>15</v>
      </c>
      <c r="AC15" s="13">
        <f t="shared" si="6"/>
        <v>0</v>
      </c>
      <c r="AD15" s="13">
        <f t="shared" si="6"/>
        <v>35</v>
      </c>
      <c r="AE15" s="13">
        <f t="shared" si="6"/>
        <v>21</v>
      </c>
      <c r="AF15" s="13">
        <f t="shared" si="6"/>
        <v>14</v>
      </c>
      <c r="AG15" s="13">
        <f t="shared" si="6"/>
        <v>14</v>
      </c>
      <c r="AH15" s="13">
        <f t="shared" si="6"/>
        <v>2</v>
      </c>
      <c r="AI15" s="13">
        <f t="shared" si="6"/>
        <v>0</v>
      </c>
      <c r="AJ15" s="13">
        <f t="shared" si="6"/>
        <v>2</v>
      </c>
      <c r="AK15" s="13">
        <f t="shared" si="6"/>
        <v>36</v>
      </c>
      <c r="AL15" s="13">
        <f t="shared" si="6"/>
        <v>53</v>
      </c>
      <c r="AM15" s="13">
        <f t="shared" si="6"/>
        <v>26</v>
      </c>
      <c r="AN15" s="13">
        <f t="shared" si="6"/>
        <v>0</v>
      </c>
      <c r="AO15" s="13">
        <f t="shared" si="6"/>
        <v>2</v>
      </c>
    </row>
    <row r="16" spans="1:41" s="9" customFormat="1" ht="35.25">
      <c r="A16" s="15" t="s">
        <v>10</v>
      </c>
      <c r="B16" s="16" t="s">
        <v>74</v>
      </c>
      <c r="C16" s="17" t="s">
        <v>75</v>
      </c>
      <c r="D16" s="18">
        <f aca="true" t="shared" si="7" ref="D16:D30">SUM(E16,L16)</f>
        <v>100</v>
      </c>
      <c r="E16" s="18">
        <f>SUM(F16:G16)</f>
        <v>60</v>
      </c>
      <c r="F16" s="19">
        <f aca="true" t="shared" si="8" ref="F16:F30">SUM(M16,P16,S16,V16,Y16,AB16)</f>
        <v>30</v>
      </c>
      <c r="G16" s="19">
        <f aca="true" t="shared" si="9" ref="G16:G30">SUM(N16,Q16,T16,W16,Z16,AC16)</f>
        <v>30</v>
      </c>
      <c r="H16" s="20">
        <v>30</v>
      </c>
      <c r="I16" s="20"/>
      <c r="J16" s="20"/>
      <c r="K16" s="20"/>
      <c r="L16" s="18">
        <f aca="true" t="shared" si="10" ref="L16:L30">SUM(O16,R16,U16,X16,AA16,AD16)</f>
        <v>40</v>
      </c>
      <c r="M16" s="21"/>
      <c r="N16" s="21"/>
      <c r="O16" s="21"/>
      <c r="P16" s="21"/>
      <c r="Q16" s="21"/>
      <c r="R16" s="21"/>
      <c r="S16" s="21">
        <v>30</v>
      </c>
      <c r="T16" s="21">
        <v>30</v>
      </c>
      <c r="U16" s="30">
        <v>40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0">
        <v>4</v>
      </c>
      <c r="AH16" s="21"/>
      <c r="AI16" s="21"/>
      <c r="AJ16" s="21"/>
      <c r="AK16" s="21">
        <v>3</v>
      </c>
      <c r="AL16" s="30">
        <v>4</v>
      </c>
      <c r="AM16" s="21">
        <v>2</v>
      </c>
      <c r="AN16" s="21"/>
      <c r="AO16" s="21"/>
    </row>
    <row r="17" spans="1:41" s="9" customFormat="1" ht="35.25">
      <c r="A17" s="15" t="s">
        <v>9</v>
      </c>
      <c r="B17" s="16" t="s">
        <v>76</v>
      </c>
      <c r="C17" s="17" t="s">
        <v>77</v>
      </c>
      <c r="D17" s="18">
        <f t="shared" si="7"/>
        <v>125</v>
      </c>
      <c r="E17" s="18">
        <f aca="true" t="shared" si="11" ref="E17:E30">SUM(F17:G17)</f>
        <v>45</v>
      </c>
      <c r="F17" s="19">
        <f t="shared" si="8"/>
        <v>15</v>
      </c>
      <c r="G17" s="19">
        <f t="shared" si="9"/>
        <v>30</v>
      </c>
      <c r="H17" s="20">
        <v>30</v>
      </c>
      <c r="I17" s="20"/>
      <c r="J17" s="20"/>
      <c r="K17" s="20"/>
      <c r="L17" s="18">
        <f t="shared" si="10"/>
        <v>80</v>
      </c>
      <c r="M17" s="21">
        <v>15</v>
      </c>
      <c r="N17" s="21">
        <v>30</v>
      </c>
      <c r="O17" s="21">
        <v>80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5</v>
      </c>
      <c r="AF17" s="21"/>
      <c r="AG17" s="21"/>
      <c r="AH17" s="21"/>
      <c r="AI17" s="21"/>
      <c r="AJ17" s="21"/>
      <c r="AK17" s="21">
        <v>2</v>
      </c>
      <c r="AL17" s="21">
        <v>5</v>
      </c>
      <c r="AM17" s="21">
        <v>2</v>
      </c>
      <c r="AN17" s="21"/>
      <c r="AO17" s="21"/>
    </row>
    <row r="18" spans="1:41" s="9" customFormat="1" ht="35.25">
      <c r="A18" s="15" t="s">
        <v>8</v>
      </c>
      <c r="B18" s="16" t="s">
        <v>78</v>
      </c>
      <c r="C18" s="17" t="s">
        <v>79</v>
      </c>
      <c r="D18" s="18">
        <f t="shared" si="7"/>
        <v>75</v>
      </c>
      <c r="E18" s="18">
        <f t="shared" si="11"/>
        <v>45</v>
      </c>
      <c r="F18" s="19">
        <f t="shared" si="8"/>
        <v>15</v>
      </c>
      <c r="G18" s="19">
        <f t="shared" si="9"/>
        <v>30</v>
      </c>
      <c r="H18" s="20">
        <v>30</v>
      </c>
      <c r="I18" s="20"/>
      <c r="J18" s="20"/>
      <c r="K18" s="20"/>
      <c r="L18" s="18">
        <f t="shared" si="10"/>
        <v>30</v>
      </c>
      <c r="M18" s="21"/>
      <c r="N18" s="21"/>
      <c r="O18" s="21"/>
      <c r="P18" s="21">
        <v>15</v>
      </c>
      <c r="Q18" s="21">
        <v>30</v>
      </c>
      <c r="R18" s="21">
        <v>30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3</v>
      </c>
      <c r="AG18" s="21"/>
      <c r="AH18" s="21"/>
      <c r="AI18" s="21"/>
      <c r="AJ18" s="21"/>
      <c r="AK18" s="21">
        <v>2</v>
      </c>
      <c r="AL18" s="21">
        <v>3</v>
      </c>
      <c r="AM18" s="21">
        <v>2</v>
      </c>
      <c r="AN18" s="21"/>
      <c r="AO18" s="21"/>
    </row>
    <row r="19" spans="1:41" s="9" customFormat="1" ht="35.25">
      <c r="A19" s="15" t="s">
        <v>7</v>
      </c>
      <c r="B19" s="16" t="s">
        <v>80</v>
      </c>
      <c r="C19" s="17" t="s">
        <v>77</v>
      </c>
      <c r="D19" s="18">
        <f t="shared" si="7"/>
        <v>125</v>
      </c>
      <c r="E19" s="18">
        <f t="shared" si="11"/>
        <v>45</v>
      </c>
      <c r="F19" s="19">
        <f t="shared" si="8"/>
        <v>15</v>
      </c>
      <c r="G19" s="19">
        <f t="shared" si="9"/>
        <v>30</v>
      </c>
      <c r="H19" s="20">
        <v>30</v>
      </c>
      <c r="I19" s="20"/>
      <c r="J19" s="20"/>
      <c r="K19" s="20"/>
      <c r="L19" s="18">
        <f t="shared" si="10"/>
        <v>80</v>
      </c>
      <c r="M19" s="21">
        <v>15</v>
      </c>
      <c r="N19" s="21">
        <v>30</v>
      </c>
      <c r="O19" s="21">
        <v>80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5</v>
      </c>
      <c r="AF19" s="21"/>
      <c r="AG19" s="21"/>
      <c r="AH19" s="21"/>
      <c r="AI19" s="21"/>
      <c r="AJ19" s="21"/>
      <c r="AK19" s="21">
        <v>2</v>
      </c>
      <c r="AL19" s="21">
        <v>5</v>
      </c>
      <c r="AM19" s="21">
        <v>2</v>
      </c>
      <c r="AN19" s="21"/>
      <c r="AO19" s="21"/>
    </row>
    <row r="20" spans="1:41" s="9" customFormat="1" ht="35.25">
      <c r="A20" s="15" t="s">
        <v>6</v>
      </c>
      <c r="B20" s="16" t="s">
        <v>81</v>
      </c>
      <c r="C20" s="17" t="s">
        <v>77</v>
      </c>
      <c r="D20" s="18">
        <f t="shared" si="7"/>
        <v>150</v>
      </c>
      <c r="E20" s="18">
        <f t="shared" si="11"/>
        <v>75</v>
      </c>
      <c r="F20" s="19">
        <f t="shared" si="8"/>
        <v>30</v>
      </c>
      <c r="G20" s="19">
        <f t="shared" si="9"/>
        <v>45</v>
      </c>
      <c r="H20" s="20">
        <v>45</v>
      </c>
      <c r="I20" s="20"/>
      <c r="J20" s="20"/>
      <c r="K20" s="20"/>
      <c r="L20" s="18">
        <f t="shared" si="10"/>
        <v>75</v>
      </c>
      <c r="M20" s="21">
        <v>30</v>
      </c>
      <c r="N20" s="21">
        <v>45</v>
      </c>
      <c r="O20" s="21">
        <v>75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6</v>
      </c>
      <c r="AF20" s="21"/>
      <c r="AG20" s="21"/>
      <c r="AH20" s="21"/>
      <c r="AI20" s="21"/>
      <c r="AJ20" s="21"/>
      <c r="AK20" s="21">
        <v>3</v>
      </c>
      <c r="AL20" s="21">
        <v>6</v>
      </c>
      <c r="AM20" s="21">
        <v>2</v>
      </c>
      <c r="AN20" s="21"/>
      <c r="AO20" s="21"/>
    </row>
    <row r="21" spans="1:41" s="9" customFormat="1" ht="35.25">
      <c r="A21" s="15" t="s">
        <v>5</v>
      </c>
      <c r="B21" s="16" t="s">
        <v>82</v>
      </c>
      <c r="C21" s="17" t="s">
        <v>77</v>
      </c>
      <c r="D21" s="18">
        <f t="shared" si="7"/>
        <v>125</v>
      </c>
      <c r="E21" s="18">
        <f t="shared" si="11"/>
        <v>60</v>
      </c>
      <c r="F21" s="19">
        <f t="shared" si="8"/>
        <v>30</v>
      </c>
      <c r="G21" s="19">
        <f t="shared" si="9"/>
        <v>30</v>
      </c>
      <c r="H21" s="20">
        <v>30</v>
      </c>
      <c r="I21" s="20"/>
      <c r="J21" s="20"/>
      <c r="K21" s="20"/>
      <c r="L21" s="18">
        <f t="shared" si="10"/>
        <v>65</v>
      </c>
      <c r="M21" s="21">
        <v>30</v>
      </c>
      <c r="N21" s="21">
        <v>30</v>
      </c>
      <c r="O21" s="21">
        <v>65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5</v>
      </c>
      <c r="AF21" s="21"/>
      <c r="AG21" s="21"/>
      <c r="AH21" s="21"/>
      <c r="AI21" s="21"/>
      <c r="AJ21" s="21"/>
      <c r="AK21" s="21">
        <v>3</v>
      </c>
      <c r="AL21" s="21">
        <v>5</v>
      </c>
      <c r="AM21" s="21">
        <v>2</v>
      </c>
      <c r="AN21" s="21"/>
      <c r="AO21" s="21"/>
    </row>
    <row r="22" spans="1:41" s="9" customFormat="1" ht="35.25">
      <c r="A22" s="15" t="s">
        <v>20</v>
      </c>
      <c r="B22" s="16" t="s">
        <v>115</v>
      </c>
      <c r="C22" s="17" t="s">
        <v>85</v>
      </c>
      <c r="D22" s="18">
        <f t="shared" si="7"/>
        <v>75</v>
      </c>
      <c r="E22" s="18">
        <f t="shared" si="11"/>
        <v>45</v>
      </c>
      <c r="F22" s="19">
        <f t="shared" si="8"/>
        <v>15</v>
      </c>
      <c r="G22" s="19">
        <f t="shared" si="9"/>
        <v>30</v>
      </c>
      <c r="H22" s="20"/>
      <c r="I22" s="20">
        <v>30</v>
      </c>
      <c r="J22" s="20"/>
      <c r="K22" s="20"/>
      <c r="L22" s="18">
        <f t="shared" si="10"/>
        <v>30</v>
      </c>
      <c r="M22" s="21"/>
      <c r="N22" s="21"/>
      <c r="O22" s="21"/>
      <c r="P22" s="21"/>
      <c r="Q22" s="21"/>
      <c r="R22" s="21"/>
      <c r="S22" s="21">
        <v>15</v>
      </c>
      <c r="T22" s="21">
        <v>30</v>
      </c>
      <c r="U22" s="21">
        <v>30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>
        <v>3</v>
      </c>
      <c r="AH22" s="21"/>
      <c r="AI22" s="21"/>
      <c r="AJ22" s="21"/>
      <c r="AK22" s="21">
        <v>2</v>
      </c>
      <c r="AL22" s="21">
        <v>3</v>
      </c>
      <c r="AM22" s="21">
        <v>2</v>
      </c>
      <c r="AN22" s="21"/>
      <c r="AO22" s="21"/>
    </row>
    <row r="23" spans="1:41" s="9" customFormat="1" ht="35.25">
      <c r="A23" s="15" t="s">
        <v>21</v>
      </c>
      <c r="B23" s="16" t="s">
        <v>83</v>
      </c>
      <c r="C23" s="17" t="s">
        <v>67</v>
      </c>
      <c r="D23" s="18">
        <f t="shared" si="7"/>
        <v>50</v>
      </c>
      <c r="E23" s="18">
        <f t="shared" si="11"/>
        <v>30</v>
      </c>
      <c r="F23" s="19">
        <f t="shared" si="8"/>
        <v>15</v>
      </c>
      <c r="G23" s="19">
        <f t="shared" si="9"/>
        <v>15</v>
      </c>
      <c r="H23" s="20">
        <v>15</v>
      </c>
      <c r="I23" s="20"/>
      <c r="J23" s="20"/>
      <c r="K23" s="20"/>
      <c r="L23" s="18">
        <f t="shared" si="10"/>
        <v>20</v>
      </c>
      <c r="M23" s="21"/>
      <c r="N23" s="21"/>
      <c r="O23" s="21"/>
      <c r="P23" s="21">
        <v>15</v>
      </c>
      <c r="Q23" s="21">
        <v>15</v>
      </c>
      <c r="R23" s="21">
        <v>20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2</v>
      </c>
      <c r="AG23" s="21"/>
      <c r="AH23" s="21"/>
      <c r="AI23" s="21"/>
      <c r="AJ23" s="21"/>
      <c r="AK23" s="21">
        <v>2</v>
      </c>
      <c r="AL23" s="21">
        <v>2</v>
      </c>
      <c r="AM23" s="21">
        <v>1</v>
      </c>
      <c r="AN23" s="21"/>
      <c r="AO23" s="21"/>
    </row>
    <row r="24" spans="1:41" s="9" customFormat="1" ht="35.25">
      <c r="A24" s="15" t="s">
        <v>22</v>
      </c>
      <c r="B24" s="16" t="s">
        <v>84</v>
      </c>
      <c r="C24" s="17" t="s">
        <v>79</v>
      </c>
      <c r="D24" s="18">
        <f t="shared" si="7"/>
        <v>75</v>
      </c>
      <c r="E24" s="18">
        <f t="shared" si="11"/>
        <v>60</v>
      </c>
      <c r="F24" s="19">
        <f t="shared" si="8"/>
        <v>15</v>
      </c>
      <c r="G24" s="19">
        <f t="shared" si="9"/>
        <v>45</v>
      </c>
      <c r="H24" s="20">
        <v>15</v>
      </c>
      <c r="I24" s="20">
        <v>30</v>
      </c>
      <c r="J24" s="20"/>
      <c r="K24" s="20"/>
      <c r="L24" s="18">
        <f t="shared" si="10"/>
        <v>15</v>
      </c>
      <c r="M24" s="21"/>
      <c r="N24" s="21"/>
      <c r="O24" s="21"/>
      <c r="P24" s="21">
        <v>15</v>
      </c>
      <c r="Q24" s="21">
        <v>45</v>
      </c>
      <c r="R24" s="21">
        <v>15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3</v>
      </c>
      <c r="AG24" s="21"/>
      <c r="AH24" s="21"/>
      <c r="AI24" s="21"/>
      <c r="AJ24" s="21"/>
      <c r="AK24" s="21">
        <v>3</v>
      </c>
      <c r="AL24" s="21">
        <v>3</v>
      </c>
      <c r="AM24" s="21">
        <v>2</v>
      </c>
      <c r="AN24" s="21"/>
      <c r="AO24" s="21"/>
    </row>
    <row r="25" spans="1:41" s="9" customFormat="1" ht="35.25">
      <c r="A25" s="15" t="s">
        <v>23</v>
      </c>
      <c r="B25" s="16" t="s">
        <v>108</v>
      </c>
      <c r="C25" s="17" t="s">
        <v>79</v>
      </c>
      <c r="D25" s="18">
        <f t="shared" si="7"/>
        <v>75</v>
      </c>
      <c r="E25" s="18">
        <f t="shared" si="11"/>
        <v>60</v>
      </c>
      <c r="F25" s="19">
        <f t="shared" si="8"/>
        <v>30</v>
      </c>
      <c r="G25" s="19">
        <f t="shared" si="9"/>
        <v>30</v>
      </c>
      <c r="H25" s="20">
        <v>30</v>
      </c>
      <c r="I25" s="20"/>
      <c r="J25" s="20"/>
      <c r="K25" s="20"/>
      <c r="L25" s="18">
        <f t="shared" si="10"/>
        <v>15</v>
      </c>
      <c r="M25" s="21"/>
      <c r="N25" s="21"/>
      <c r="O25" s="21"/>
      <c r="P25" s="21">
        <v>30</v>
      </c>
      <c r="Q25" s="21">
        <v>30</v>
      </c>
      <c r="R25" s="21">
        <v>15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3</v>
      </c>
      <c r="AG25" s="21"/>
      <c r="AH25" s="21"/>
      <c r="AI25" s="21"/>
      <c r="AJ25" s="21"/>
      <c r="AK25" s="21">
        <v>3</v>
      </c>
      <c r="AL25" s="21">
        <v>3</v>
      </c>
      <c r="AM25" s="21">
        <v>2</v>
      </c>
      <c r="AN25" s="21"/>
      <c r="AO25" s="21"/>
    </row>
    <row r="26" spans="1:41" s="9" customFormat="1" ht="35.25">
      <c r="A26" s="15" t="s">
        <v>24</v>
      </c>
      <c r="B26" s="16" t="s">
        <v>118</v>
      </c>
      <c r="C26" s="17" t="s">
        <v>85</v>
      </c>
      <c r="D26" s="18">
        <f t="shared" si="7"/>
        <v>125</v>
      </c>
      <c r="E26" s="18">
        <f t="shared" si="11"/>
        <v>75</v>
      </c>
      <c r="F26" s="19">
        <f t="shared" si="8"/>
        <v>30</v>
      </c>
      <c r="G26" s="19">
        <f t="shared" si="9"/>
        <v>45</v>
      </c>
      <c r="H26" s="20">
        <v>15</v>
      </c>
      <c r="I26" s="20">
        <v>30</v>
      </c>
      <c r="J26" s="20"/>
      <c r="K26" s="20"/>
      <c r="L26" s="18">
        <f t="shared" si="10"/>
        <v>50</v>
      </c>
      <c r="M26" s="21"/>
      <c r="N26" s="21"/>
      <c r="O26" s="21"/>
      <c r="P26" s="21"/>
      <c r="Q26" s="21"/>
      <c r="R26" s="21"/>
      <c r="S26" s="21">
        <v>30</v>
      </c>
      <c r="T26" s="21">
        <v>45</v>
      </c>
      <c r="U26" s="30">
        <v>50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30">
        <v>5</v>
      </c>
      <c r="AH26" s="21"/>
      <c r="AI26" s="21"/>
      <c r="AJ26" s="21"/>
      <c r="AK26" s="21">
        <v>3</v>
      </c>
      <c r="AL26" s="30">
        <v>5</v>
      </c>
      <c r="AM26" s="21">
        <v>2</v>
      </c>
      <c r="AN26" s="21"/>
      <c r="AO26" s="21"/>
    </row>
    <row r="27" spans="1:41" s="9" customFormat="1" ht="35.25">
      <c r="A27" s="15" t="s">
        <v>25</v>
      </c>
      <c r="B27" s="16" t="s">
        <v>116</v>
      </c>
      <c r="C27" s="17" t="s">
        <v>67</v>
      </c>
      <c r="D27" s="18">
        <f t="shared" si="7"/>
        <v>75</v>
      </c>
      <c r="E27" s="18">
        <f t="shared" si="11"/>
        <v>60</v>
      </c>
      <c r="F27" s="19">
        <f t="shared" si="8"/>
        <v>30</v>
      </c>
      <c r="G27" s="19">
        <f t="shared" si="9"/>
        <v>30</v>
      </c>
      <c r="H27" s="20">
        <v>30</v>
      </c>
      <c r="I27" s="20"/>
      <c r="J27" s="20"/>
      <c r="K27" s="20"/>
      <c r="L27" s="18">
        <f t="shared" si="10"/>
        <v>15</v>
      </c>
      <c r="M27" s="21"/>
      <c r="N27" s="21"/>
      <c r="O27" s="21"/>
      <c r="P27" s="21">
        <v>30</v>
      </c>
      <c r="Q27" s="21">
        <v>30</v>
      </c>
      <c r="R27" s="21">
        <v>15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3</v>
      </c>
      <c r="AG27" s="21"/>
      <c r="AH27" s="21"/>
      <c r="AI27" s="21"/>
      <c r="AJ27" s="21"/>
      <c r="AK27" s="21">
        <v>3</v>
      </c>
      <c r="AL27" s="21">
        <v>3</v>
      </c>
      <c r="AM27" s="21">
        <v>2</v>
      </c>
      <c r="AN27" s="21"/>
      <c r="AO27" s="21"/>
    </row>
    <row r="28" spans="1:41" s="9" customFormat="1" ht="35.25">
      <c r="A28" s="15" t="s">
        <v>26</v>
      </c>
      <c r="B28" s="16" t="s">
        <v>117</v>
      </c>
      <c r="C28" s="17" t="s">
        <v>85</v>
      </c>
      <c r="D28" s="18">
        <f t="shared" si="7"/>
        <v>50</v>
      </c>
      <c r="E28" s="18">
        <f t="shared" si="11"/>
        <v>30</v>
      </c>
      <c r="F28" s="19">
        <f t="shared" si="8"/>
        <v>15</v>
      </c>
      <c r="G28" s="19">
        <f t="shared" si="9"/>
        <v>15</v>
      </c>
      <c r="H28" s="20">
        <v>15</v>
      </c>
      <c r="I28" s="20"/>
      <c r="J28" s="20"/>
      <c r="K28" s="20"/>
      <c r="L28" s="18">
        <f t="shared" si="10"/>
        <v>20</v>
      </c>
      <c r="M28" s="21"/>
      <c r="N28" s="21"/>
      <c r="O28" s="21"/>
      <c r="P28" s="21"/>
      <c r="Q28" s="21"/>
      <c r="R28" s="21"/>
      <c r="S28" s="21">
        <v>15</v>
      </c>
      <c r="T28" s="21">
        <v>15</v>
      </c>
      <c r="U28" s="30">
        <v>20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30">
        <v>2</v>
      </c>
      <c r="AH28" s="21"/>
      <c r="AI28" s="21"/>
      <c r="AJ28" s="21"/>
      <c r="AK28" s="21">
        <v>2</v>
      </c>
      <c r="AL28" s="30">
        <v>2</v>
      </c>
      <c r="AM28" s="21">
        <v>1</v>
      </c>
      <c r="AN28" s="21"/>
      <c r="AO28" s="21"/>
    </row>
    <row r="29" spans="1:41" s="9" customFormat="1" ht="35.25">
      <c r="A29" s="15" t="s">
        <v>27</v>
      </c>
      <c r="B29" s="16" t="s">
        <v>133</v>
      </c>
      <c r="C29" s="17" t="s">
        <v>73</v>
      </c>
      <c r="D29" s="18">
        <f>SUM(E29,L29)</f>
        <v>50</v>
      </c>
      <c r="E29" s="18">
        <f>SUM(F29:G29)</f>
        <v>30</v>
      </c>
      <c r="F29" s="19">
        <f>SUM(M29,P29,S29,V29,Y29,AB29)</f>
        <v>0</v>
      </c>
      <c r="G29" s="19">
        <f>SUM(N29,Q29,T29,W29,Z29,AC29)</f>
        <v>30</v>
      </c>
      <c r="H29" s="20"/>
      <c r="I29" s="20">
        <v>30</v>
      </c>
      <c r="J29" s="20"/>
      <c r="K29" s="20"/>
      <c r="L29" s="18">
        <f t="shared" si="10"/>
        <v>20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30</v>
      </c>
      <c r="X29" s="21">
        <v>20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2</v>
      </c>
      <c r="AI29" s="21"/>
      <c r="AJ29" s="21"/>
      <c r="AK29" s="21">
        <v>2</v>
      </c>
      <c r="AL29" s="21">
        <v>2</v>
      </c>
      <c r="AM29" s="21">
        <v>2</v>
      </c>
      <c r="AN29" s="21"/>
      <c r="AO29" s="21">
        <v>2</v>
      </c>
    </row>
    <row r="30" spans="1:41" s="9" customFormat="1" ht="35.25">
      <c r="A30" s="15" t="s">
        <v>28</v>
      </c>
      <c r="B30" s="16" t="s">
        <v>103</v>
      </c>
      <c r="C30" s="17" t="s">
        <v>86</v>
      </c>
      <c r="D30" s="18">
        <f t="shared" si="7"/>
        <v>50</v>
      </c>
      <c r="E30" s="18">
        <f t="shared" si="11"/>
        <v>15</v>
      </c>
      <c r="F30" s="19">
        <f t="shared" si="8"/>
        <v>15</v>
      </c>
      <c r="G30" s="19">
        <f t="shared" si="9"/>
        <v>0</v>
      </c>
      <c r="H30" s="20"/>
      <c r="I30" s="20"/>
      <c r="J30" s="20"/>
      <c r="K30" s="20"/>
      <c r="L30" s="18">
        <f t="shared" si="10"/>
        <v>35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15</v>
      </c>
      <c r="AC30" s="21"/>
      <c r="AD30" s="21">
        <v>35</v>
      </c>
      <c r="AE30" s="21"/>
      <c r="AF30" s="21"/>
      <c r="AG30" s="21"/>
      <c r="AH30" s="21"/>
      <c r="AI30" s="21"/>
      <c r="AJ30" s="21">
        <v>2</v>
      </c>
      <c r="AK30" s="21">
        <v>1</v>
      </c>
      <c r="AL30" s="21">
        <v>2</v>
      </c>
      <c r="AM30" s="21"/>
      <c r="AN30" s="21"/>
      <c r="AO30" s="21"/>
    </row>
    <row r="31" spans="1:41" s="22" customFormat="1" ht="45.75">
      <c r="A31" s="8" t="s">
        <v>19</v>
      </c>
      <c r="B31" s="11" t="s">
        <v>38</v>
      </c>
      <c r="C31" s="8"/>
      <c r="D31" s="12">
        <f>SUM(D32:D49)</f>
        <v>1825</v>
      </c>
      <c r="E31" s="12">
        <f aca="true" t="shared" si="12" ref="E31:AO31">SUM(E32:E49)</f>
        <v>720</v>
      </c>
      <c r="F31" s="13">
        <f t="shared" si="12"/>
        <v>225</v>
      </c>
      <c r="G31" s="13">
        <f t="shared" si="12"/>
        <v>495</v>
      </c>
      <c r="H31" s="13">
        <f t="shared" si="12"/>
        <v>315</v>
      </c>
      <c r="I31" s="13">
        <f t="shared" si="12"/>
        <v>75</v>
      </c>
      <c r="J31" s="13">
        <f t="shared" si="12"/>
        <v>105</v>
      </c>
      <c r="K31" s="13">
        <f t="shared" si="12"/>
        <v>0</v>
      </c>
      <c r="L31" s="12">
        <f t="shared" si="12"/>
        <v>1105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si="12"/>
        <v>15</v>
      </c>
      <c r="Q31" s="13">
        <f t="shared" si="12"/>
        <v>45</v>
      </c>
      <c r="R31" s="13">
        <f t="shared" si="12"/>
        <v>165</v>
      </c>
      <c r="S31" s="13">
        <f t="shared" si="12"/>
        <v>60</v>
      </c>
      <c r="T31" s="13">
        <f t="shared" si="12"/>
        <v>90</v>
      </c>
      <c r="U31" s="13">
        <f t="shared" si="12"/>
        <v>125</v>
      </c>
      <c r="V31" s="13">
        <f>SUM(V32:V49)</f>
        <v>90</v>
      </c>
      <c r="W31" s="13">
        <f t="shared" si="12"/>
        <v>150</v>
      </c>
      <c r="X31" s="13">
        <f t="shared" si="12"/>
        <v>285</v>
      </c>
      <c r="Y31" s="13">
        <f t="shared" si="12"/>
        <v>45</v>
      </c>
      <c r="Z31" s="13">
        <f t="shared" si="12"/>
        <v>105</v>
      </c>
      <c r="AA31" s="13">
        <f t="shared" si="12"/>
        <v>225</v>
      </c>
      <c r="AB31" s="13">
        <f t="shared" si="12"/>
        <v>15</v>
      </c>
      <c r="AC31" s="13">
        <f t="shared" si="12"/>
        <v>105</v>
      </c>
      <c r="AD31" s="13">
        <f t="shared" si="12"/>
        <v>305</v>
      </c>
      <c r="AE31" s="13">
        <f t="shared" si="12"/>
        <v>0</v>
      </c>
      <c r="AF31" s="13">
        <f t="shared" si="12"/>
        <v>9</v>
      </c>
      <c r="AG31" s="13">
        <f t="shared" si="12"/>
        <v>11</v>
      </c>
      <c r="AH31" s="13">
        <f t="shared" si="12"/>
        <v>21</v>
      </c>
      <c r="AI31" s="13">
        <f t="shared" si="12"/>
        <v>15</v>
      </c>
      <c r="AJ31" s="13">
        <f t="shared" si="12"/>
        <v>17</v>
      </c>
      <c r="AK31" s="13">
        <f t="shared" si="12"/>
        <v>37</v>
      </c>
      <c r="AL31" s="13">
        <f t="shared" si="12"/>
        <v>0</v>
      </c>
      <c r="AM31" s="13">
        <f t="shared" si="12"/>
        <v>54</v>
      </c>
      <c r="AN31" s="13">
        <f t="shared" si="12"/>
        <v>0</v>
      </c>
      <c r="AO31" s="13">
        <f t="shared" si="12"/>
        <v>27</v>
      </c>
    </row>
    <row r="32" spans="1:41" s="9" customFormat="1" ht="35.25">
      <c r="A32" s="15" t="s">
        <v>10</v>
      </c>
      <c r="B32" s="16" t="s">
        <v>99</v>
      </c>
      <c r="C32" s="17" t="s">
        <v>89</v>
      </c>
      <c r="D32" s="18">
        <f aca="true" t="shared" si="13" ref="D32:D49">SUM(E32,L32)</f>
        <v>50</v>
      </c>
      <c r="E32" s="18">
        <f>SUM(F32:G32)</f>
        <v>30</v>
      </c>
      <c r="F32" s="19">
        <f aca="true" t="shared" si="14" ref="F32:F49">SUM(M32,P32,S32,V32,Y32,AB32)</f>
        <v>15</v>
      </c>
      <c r="G32" s="19">
        <f aca="true" t="shared" si="15" ref="G32:G49">SUM(N32,Q32,T32,W32,Z32,AC32)</f>
        <v>15</v>
      </c>
      <c r="H32" s="20">
        <v>15</v>
      </c>
      <c r="I32" s="20"/>
      <c r="J32" s="20"/>
      <c r="K32" s="20"/>
      <c r="L32" s="18">
        <f aca="true" t="shared" si="16" ref="L32:L49">SUM(O32,R32,U32,X32,AA32,AD32)</f>
        <v>20</v>
      </c>
      <c r="M32" s="21"/>
      <c r="N32" s="21"/>
      <c r="O32" s="21"/>
      <c r="P32" s="21"/>
      <c r="Q32" s="21"/>
      <c r="R32" s="21"/>
      <c r="S32" s="21"/>
      <c r="T32" s="21"/>
      <c r="U32" s="21"/>
      <c r="V32" s="21">
        <v>15</v>
      </c>
      <c r="W32" s="21">
        <v>15</v>
      </c>
      <c r="X32" s="21">
        <v>20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>
        <v>2</v>
      </c>
      <c r="AI32" s="21"/>
      <c r="AJ32" s="21"/>
      <c r="AK32" s="21">
        <v>2</v>
      </c>
      <c r="AL32" s="21"/>
      <c r="AM32" s="21">
        <v>1</v>
      </c>
      <c r="AN32" s="21"/>
      <c r="AO32" s="21"/>
    </row>
    <row r="33" spans="1:41" s="9" customFormat="1" ht="35.25">
      <c r="A33" s="15" t="s">
        <v>9</v>
      </c>
      <c r="B33" s="16" t="s">
        <v>120</v>
      </c>
      <c r="C33" s="17" t="s">
        <v>79</v>
      </c>
      <c r="D33" s="18">
        <f t="shared" si="13"/>
        <v>75</v>
      </c>
      <c r="E33" s="18">
        <f aca="true" t="shared" si="17" ref="E33:E49">SUM(F33:G33)</f>
        <v>60</v>
      </c>
      <c r="F33" s="19">
        <f t="shared" si="14"/>
        <v>15</v>
      </c>
      <c r="G33" s="19">
        <f t="shared" si="15"/>
        <v>45</v>
      </c>
      <c r="H33" s="20">
        <v>45</v>
      </c>
      <c r="I33" s="20"/>
      <c r="J33" s="20"/>
      <c r="K33" s="20"/>
      <c r="L33" s="18">
        <f t="shared" si="16"/>
        <v>15</v>
      </c>
      <c r="M33" s="21"/>
      <c r="N33" s="21"/>
      <c r="O33" s="21"/>
      <c r="P33" s="21">
        <v>15</v>
      </c>
      <c r="Q33" s="21">
        <v>45</v>
      </c>
      <c r="R33" s="21">
        <v>15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v>3</v>
      </c>
      <c r="AG33" s="21"/>
      <c r="AH33" s="21"/>
      <c r="AI33" s="21"/>
      <c r="AJ33" s="21"/>
      <c r="AK33" s="21">
        <v>3</v>
      </c>
      <c r="AL33" s="21"/>
      <c r="AM33" s="21">
        <v>2</v>
      </c>
      <c r="AN33" s="21"/>
      <c r="AO33" s="21"/>
    </row>
    <row r="34" spans="1:41" s="9" customFormat="1" ht="35.25">
      <c r="A34" s="15" t="s">
        <v>8</v>
      </c>
      <c r="B34" s="16" t="s">
        <v>106</v>
      </c>
      <c r="C34" s="17" t="s">
        <v>73</v>
      </c>
      <c r="D34" s="18">
        <f t="shared" si="13"/>
        <v>75</v>
      </c>
      <c r="E34" s="18">
        <f t="shared" si="17"/>
        <v>45</v>
      </c>
      <c r="F34" s="19">
        <f t="shared" si="14"/>
        <v>15</v>
      </c>
      <c r="G34" s="19">
        <f t="shared" si="15"/>
        <v>30</v>
      </c>
      <c r="H34" s="20">
        <v>30</v>
      </c>
      <c r="I34" s="20"/>
      <c r="J34" s="20"/>
      <c r="K34" s="20"/>
      <c r="L34" s="18">
        <f t="shared" si="16"/>
        <v>30</v>
      </c>
      <c r="M34" s="21"/>
      <c r="N34" s="21"/>
      <c r="O34" s="21"/>
      <c r="P34" s="21"/>
      <c r="Q34" s="21"/>
      <c r="R34" s="21"/>
      <c r="S34" s="21"/>
      <c r="T34" s="21"/>
      <c r="U34" s="21"/>
      <c r="V34" s="21">
        <v>15</v>
      </c>
      <c r="W34" s="21">
        <v>30</v>
      </c>
      <c r="X34" s="21">
        <v>30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>
        <v>3</v>
      </c>
      <c r="AI34" s="21"/>
      <c r="AJ34" s="21"/>
      <c r="AK34" s="21">
        <v>2</v>
      </c>
      <c r="AL34" s="21"/>
      <c r="AM34" s="21">
        <v>2</v>
      </c>
      <c r="AN34" s="21"/>
      <c r="AO34" s="21"/>
    </row>
    <row r="35" spans="1:41" s="9" customFormat="1" ht="35.25">
      <c r="A35" s="15" t="s">
        <v>7</v>
      </c>
      <c r="B35" s="16" t="s">
        <v>105</v>
      </c>
      <c r="C35" s="17" t="s">
        <v>73</v>
      </c>
      <c r="D35" s="18">
        <f t="shared" si="13"/>
        <v>50</v>
      </c>
      <c r="E35" s="18">
        <f t="shared" si="17"/>
        <v>30</v>
      </c>
      <c r="F35" s="19">
        <f t="shared" si="14"/>
        <v>15</v>
      </c>
      <c r="G35" s="19">
        <f t="shared" si="15"/>
        <v>15</v>
      </c>
      <c r="H35" s="20">
        <v>15</v>
      </c>
      <c r="I35" s="20"/>
      <c r="J35" s="20"/>
      <c r="K35" s="20"/>
      <c r="L35" s="18">
        <f t="shared" si="16"/>
        <v>20</v>
      </c>
      <c r="M35" s="21"/>
      <c r="N35" s="21"/>
      <c r="O35" s="21"/>
      <c r="P35" s="21"/>
      <c r="Q35" s="21"/>
      <c r="R35" s="21"/>
      <c r="S35" s="21"/>
      <c r="T35" s="21"/>
      <c r="U35" s="21"/>
      <c r="V35" s="21">
        <v>15</v>
      </c>
      <c r="W35" s="21">
        <v>15</v>
      </c>
      <c r="X35" s="30">
        <v>20</v>
      </c>
      <c r="Y35" s="21"/>
      <c r="Z35" s="21"/>
      <c r="AA35" s="30"/>
      <c r="AB35" s="21"/>
      <c r="AC35" s="21"/>
      <c r="AD35" s="21"/>
      <c r="AE35" s="21"/>
      <c r="AF35" s="21"/>
      <c r="AG35" s="21"/>
      <c r="AH35" s="21">
        <v>2</v>
      </c>
      <c r="AI35" s="30"/>
      <c r="AJ35" s="21"/>
      <c r="AK35" s="21">
        <v>2</v>
      </c>
      <c r="AL35" s="21"/>
      <c r="AM35" s="21">
        <v>1</v>
      </c>
      <c r="AN35" s="21"/>
      <c r="AO35" s="21"/>
    </row>
    <row r="36" spans="1:41" s="9" customFormat="1" ht="35.25">
      <c r="A36" s="15" t="s">
        <v>6</v>
      </c>
      <c r="B36" s="16" t="s">
        <v>93</v>
      </c>
      <c r="C36" s="17" t="s">
        <v>71</v>
      </c>
      <c r="D36" s="18">
        <f t="shared" si="13"/>
        <v>75</v>
      </c>
      <c r="E36" s="18">
        <f t="shared" si="17"/>
        <v>30</v>
      </c>
      <c r="F36" s="19">
        <f t="shared" si="14"/>
        <v>15</v>
      </c>
      <c r="G36" s="19">
        <f t="shared" si="15"/>
        <v>15</v>
      </c>
      <c r="H36" s="20">
        <v>15</v>
      </c>
      <c r="I36" s="20"/>
      <c r="J36" s="20"/>
      <c r="K36" s="20"/>
      <c r="L36" s="18">
        <f t="shared" si="16"/>
        <v>45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15</v>
      </c>
      <c r="Z36" s="21">
        <v>15</v>
      </c>
      <c r="AA36" s="21">
        <v>45</v>
      </c>
      <c r="AB36" s="21"/>
      <c r="AC36" s="21"/>
      <c r="AD36" s="21"/>
      <c r="AE36" s="21"/>
      <c r="AF36" s="21"/>
      <c r="AG36" s="21"/>
      <c r="AH36" s="21"/>
      <c r="AI36" s="21">
        <v>3</v>
      </c>
      <c r="AJ36" s="21"/>
      <c r="AK36" s="21">
        <v>2</v>
      </c>
      <c r="AL36" s="21"/>
      <c r="AM36" s="21">
        <v>1</v>
      </c>
      <c r="AN36" s="21"/>
      <c r="AO36" s="21"/>
    </row>
    <row r="37" spans="1:41" s="9" customFormat="1" ht="35.25">
      <c r="A37" s="15" t="s">
        <v>5</v>
      </c>
      <c r="B37" s="16" t="s">
        <v>94</v>
      </c>
      <c r="C37" s="17" t="s">
        <v>90</v>
      </c>
      <c r="D37" s="18">
        <f t="shared" si="13"/>
        <v>50</v>
      </c>
      <c r="E37" s="18">
        <f t="shared" si="17"/>
        <v>45</v>
      </c>
      <c r="F37" s="19">
        <f t="shared" si="14"/>
        <v>15</v>
      </c>
      <c r="G37" s="19">
        <f t="shared" si="15"/>
        <v>30</v>
      </c>
      <c r="H37" s="20">
        <v>30</v>
      </c>
      <c r="I37" s="20"/>
      <c r="J37" s="20"/>
      <c r="K37" s="20"/>
      <c r="L37" s="18">
        <f t="shared" si="16"/>
        <v>5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>
        <v>15</v>
      </c>
      <c r="AC37" s="21">
        <v>30</v>
      </c>
      <c r="AD37" s="21">
        <v>5</v>
      </c>
      <c r="AE37" s="21"/>
      <c r="AF37" s="21"/>
      <c r="AG37" s="21"/>
      <c r="AH37" s="21"/>
      <c r="AI37" s="21"/>
      <c r="AJ37" s="21">
        <v>2</v>
      </c>
      <c r="AK37" s="21">
        <v>2</v>
      </c>
      <c r="AL37" s="21"/>
      <c r="AM37" s="21">
        <v>2</v>
      </c>
      <c r="AN37" s="21"/>
      <c r="AO37" s="21"/>
    </row>
    <row r="38" spans="1:41" s="9" customFormat="1" ht="35.25">
      <c r="A38" s="15" t="s">
        <v>20</v>
      </c>
      <c r="B38" s="16" t="s">
        <v>121</v>
      </c>
      <c r="C38" s="17" t="s">
        <v>75</v>
      </c>
      <c r="D38" s="18">
        <f t="shared" si="13"/>
        <v>100</v>
      </c>
      <c r="E38" s="18">
        <f t="shared" si="17"/>
        <v>60</v>
      </c>
      <c r="F38" s="19">
        <f t="shared" si="14"/>
        <v>30</v>
      </c>
      <c r="G38" s="19">
        <f t="shared" si="15"/>
        <v>30</v>
      </c>
      <c r="H38" s="20">
        <v>30</v>
      </c>
      <c r="I38" s="20"/>
      <c r="J38" s="20"/>
      <c r="K38" s="20"/>
      <c r="L38" s="18">
        <f t="shared" si="16"/>
        <v>40</v>
      </c>
      <c r="M38" s="21"/>
      <c r="N38" s="21"/>
      <c r="O38" s="21"/>
      <c r="P38" s="21"/>
      <c r="Q38" s="21"/>
      <c r="R38" s="21"/>
      <c r="S38" s="21">
        <v>30</v>
      </c>
      <c r="T38" s="21">
        <v>30</v>
      </c>
      <c r="U38" s="30">
        <v>40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30">
        <v>4</v>
      </c>
      <c r="AH38" s="21"/>
      <c r="AI38" s="21"/>
      <c r="AJ38" s="21"/>
      <c r="AK38" s="21">
        <v>3</v>
      </c>
      <c r="AL38" s="21"/>
      <c r="AM38" s="21">
        <v>2</v>
      </c>
      <c r="AN38" s="21"/>
      <c r="AO38" s="21"/>
    </row>
    <row r="39" spans="1:41" s="9" customFormat="1" ht="35.25">
      <c r="A39" s="15" t="s">
        <v>21</v>
      </c>
      <c r="B39" s="16" t="s">
        <v>122</v>
      </c>
      <c r="C39" s="17" t="s">
        <v>89</v>
      </c>
      <c r="D39" s="18">
        <f t="shared" si="13"/>
        <v>50</v>
      </c>
      <c r="E39" s="18">
        <f t="shared" si="17"/>
        <v>45</v>
      </c>
      <c r="F39" s="19">
        <f t="shared" si="14"/>
        <v>15</v>
      </c>
      <c r="G39" s="19">
        <f t="shared" si="15"/>
        <v>30</v>
      </c>
      <c r="H39" s="20">
        <v>15</v>
      </c>
      <c r="I39" s="20"/>
      <c r="J39" s="20">
        <v>15</v>
      </c>
      <c r="K39" s="20"/>
      <c r="L39" s="18">
        <f t="shared" si="16"/>
        <v>5</v>
      </c>
      <c r="M39" s="21"/>
      <c r="N39" s="21"/>
      <c r="O39" s="21"/>
      <c r="P39" s="21"/>
      <c r="Q39" s="21"/>
      <c r="R39" s="21"/>
      <c r="S39" s="21"/>
      <c r="T39" s="21"/>
      <c r="U39" s="21"/>
      <c r="V39" s="21">
        <v>15</v>
      </c>
      <c r="W39" s="21">
        <v>30</v>
      </c>
      <c r="X39" s="21">
        <v>5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>
        <v>2</v>
      </c>
      <c r="AI39" s="21"/>
      <c r="AJ39" s="21"/>
      <c r="AK39" s="21">
        <v>2</v>
      </c>
      <c r="AL39" s="21"/>
      <c r="AM39" s="21">
        <v>2</v>
      </c>
      <c r="AN39" s="21"/>
      <c r="AO39" s="21"/>
    </row>
    <row r="40" spans="1:41" s="9" customFormat="1" ht="35.25">
      <c r="A40" s="15" t="s">
        <v>22</v>
      </c>
      <c r="B40" s="16" t="s">
        <v>123</v>
      </c>
      <c r="C40" s="17" t="s">
        <v>85</v>
      </c>
      <c r="D40" s="18">
        <f t="shared" si="13"/>
        <v>75</v>
      </c>
      <c r="E40" s="18">
        <f t="shared" si="17"/>
        <v>45</v>
      </c>
      <c r="F40" s="19">
        <f t="shared" si="14"/>
        <v>15</v>
      </c>
      <c r="G40" s="19">
        <f t="shared" si="15"/>
        <v>30</v>
      </c>
      <c r="H40" s="20">
        <v>30</v>
      </c>
      <c r="I40" s="20"/>
      <c r="J40" s="20"/>
      <c r="K40" s="20"/>
      <c r="L40" s="18">
        <f t="shared" si="16"/>
        <v>30</v>
      </c>
      <c r="M40" s="21"/>
      <c r="N40" s="21"/>
      <c r="O40" s="21"/>
      <c r="P40" s="21"/>
      <c r="Q40" s="21"/>
      <c r="R40" s="21"/>
      <c r="S40" s="21">
        <v>15</v>
      </c>
      <c r="T40" s="21">
        <v>30</v>
      </c>
      <c r="U40" s="21">
        <v>30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>
        <v>3</v>
      </c>
      <c r="AH40" s="21"/>
      <c r="AI40" s="21"/>
      <c r="AJ40" s="21"/>
      <c r="AK40" s="21">
        <v>2</v>
      </c>
      <c r="AL40" s="21"/>
      <c r="AM40" s="21">
        <v>2</v>
      </c>
      <c r="AN40" s="21"/>
      <c r="AO40" s="21"/>
    </row>
    <row r="41" spans="1:41" s="9" customFormat="1" ht="35.25">
      <c r="A41" s="15" t="s">
        <v>23</v>
      </c>
      <c r="B41" s="16" t="s">
        <v>104</v>
      </c>
      <c r="C41" s="17" t="s">
        <v>71</v>
      </c>
      <c r="D41" s="18">
        <f t="shared" si="13"/>
        <v>50</v>
      </c>
      <c r="E41" s="18">
        <f t="shared" si="17"/>
        <v>30</v>
      </c>
      <c r="F41" s="19">
        <f t="shared" si="14"/>
        <v>15</v>
      </c>
      <c r="G41" s="19">
        <f t="shared" si="15"/>
        <v>15</v>
      </c>
      <c r="H41" s="20">
        <v>15</v>
      </c>
      <c r="I41" s="20"/>
      <c r="J41" s="20"/>
      <c r="K41" s="20"/>
      <c r="L41" s="18">
        <f t="shared" si="16"/>
        <v>20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>
        <v>15</v>
      </c>
      <c r="Z41" s="21">
        <v>15</v>
      </c>
      <c r="AA41" s="30">
        <v>20</v>
      </c>
      <c r="AB41" s="21"/>
      <c r="AC41" s="21"/>
      <c r="AD41" s="21"/>
      <c r="AE41" s="21"/>
      <c r="AF41" s="21"/>
      <c r="AG41" s="21"/>
      <c r="AH41" s="21"/>
      <c r="AI41" s="30">
        <v>2</v>
      </c>
      <c r="AJ41" s="21"/>
      <c r="AK41" s="21">
        <v>2</v>
      </c>
      <c r="AL41" s="21"/>
      <c r="AM41" s="21">
        <v>1</v>
      </c>
      <c r="AN41" s="21"/>
      <c r="AO41" s="21"/>
    </row>
    <row r="42" spans="1:41" s="9" customFormat="1" ht="35.25">
      <c r="A42" s="15" t="s">
        <v>24</v>
      </c>
      <c r="B42" s="16" t="s">
        <v>124</v>
      </c>
      <c r="C42" s="17" t="s">
        <v>65</v>
      </c>
      <c r="D42" s="18">
        <f t="shared" si="13"/>
        <v>75</v>
      </c>
      <c r="E42" s="18">
        <f t="shared" si="17"/>
        <v>30</v>
      </c>
      <c r="F42" s="19">
        <f t="shared" si="14"/>
        <v>15</v>
      </c>
      <c r="G42" s="19">
        <f t="shared" si="15"/>
        <v>15</v>
      </c>
      <c r="H42" s="20"/>
      <c r="I42" s="20"/>
      <c r="J42" s="20">
        <v>15</v>
      </c>
      <c r="K42" s="20"/>
      <c r="L42" s="18">
        <f t="shared" si="16"/>
        <v>45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>
        <v>15</v>
      </c>
      <c r="Z42" s="21">
        <v>15</v>
      </c>
      <c r="AA42" s="21">
        <v>45</v>
      </c>
      <c r="AB42" s="21"/>
      <c r="AC42" s="21"/>
      <c r="AD42" s="21"/>
      <c r="AE42" s="21"/>
      <c r="AF42" s="21"/>
      <c r="AG42" s="21"/>
      <c r="AH42" s="21"/>
      <c r="AI42" s="21">
        <v>3</v>
      </c>
      <c r="AJ42" s="21"/>
      <c r="AK42" s="21">
        <v>2</v>
      </c>
      <c r="AL42" s="21"/>
      <c r="AM42" s="21">
        <v>1</v>
      </c>
      <c r="AN42" s="21"/>
      <c r="AO42" s="21"/>
    </row>
    <row r="43" spans="1:41" s="9" customFormat="1" ht="35.25">
      <c r="A43" s="15" t="s">
        <v>25</v>
      </c>
      <c r="B43" s="16" t="s">
        <v>95</v>
      </c>
      <c r="C43" s="17" t="s">
        <v>73</v>
      </c>
      <c r="D43" s="18">
        <f t="shared" si="13"/>
        <v>75</v>
      </c>
      <c r="E43" s="18">
        <f t="shared" si="17"/>
        <v>45</v>
      </c>
      <c r="F43" s="19">
        <f t="shared" si="14"/>
        <v>15</v>
      </c>
      <c r="G43" s="19">
        <f t="shared" si="15"/>
        <v>30</v>
      </c>
      <c r="H43" s="20">
        <v>30</v>
      </c>
      <c r="I43" s="20"/>
      <c r="J43" s="20"/>
      <c r="K43" s="20"/>
      <c r="L43" s="18">
        <f t="shared" si="16"/>
        <v>30</v>
      </c>
      <c r="M43" s="21"/>
      <c r="N43" s="21"/>
      <c r="O43" s="21"/>
      <c r="P43" s="21"/>
      <c r="Q43" s="21"/>
      <c r="R43" s="21"/>
      <c r="S43" s="21"/>
      <c r="T43" s="21"/>
      <c r="U43" s="21"/>
      <c r="V43" s="21">
        <v>15</v>
      </c>
      <c r="W43" s="21">
        <v>30</v>
      </c>
      <c r="X43" s="21">
        <v>30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3</v>
      </c>
      <c r="AI43" s="21"/>
      <c r="AJ43" s="21"/>
      <c r="AK43" s="21">
        <v>2</v>
      </c>
      <c r="AL43" s="21"/>
      <c r="AM43" s="21">
        <v>2</v>
      </c>
      <c r="AN43" s="21"/>
      <c r="AO43" s="21"/>
    </row>
    <row r="44" spans="1:41" s="9" customFormat="1" ht="35.25">
      <c r="A44" s="15" t="s">
        <v>26</v>
      </c>
      <c r="B44" s="16" t="s">
        <v>107</v>
      </c>
      <c r="C44" s="17" t="s">
        <v>73</v>
      </c>
      <c r="D44" s="18">
        <f t="shared" si="13"/>
        <v>50</v>
      </c>
      <c r="E44" s="18">
        <f t="shared" si="17"/>
        <v>30</v>
      </c>
      <c r="F44" s="19">
        <f t="shared" si="14"/>
        <v>15</v>
      </c>
      <c r="G44" s="19">
        <f t="shared" si="15"/>
        <v>15</v>
      </c>
      <c r="H44" s="20">
        <v>15</v>
      </c>
      <c r="I44" s="20"/>
      <c r="J44" s="20"/>
      <c r="K44" s="20"/>
      <c r="L44" s="18">
        <f t="shared" si="16"/>
        <v>20</v>
      </c>
      <c r="M44" s="21"/>
      <c r="N44" s="21"/>
      <c r="O44" s="21"/>
      <c r="P44" s="21"/>
      <c r="Q44" s="21"/>
      <c r="R44" s="21"/>
      <c r="S44" s="21"/>
      <c r="T44" s="21"/>
      <c r="U44" s="21"/>
      <c r="V44" s="21">
        <v>15</v>
      </c>
      <c r="W44" s="21">
        <v>15</v>
      </c>
      <c r="X44" s="21">
        <v>20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2</v>
      </c>
      <c r="AI44" s="21"/>
      <c r="AJ44" s="21"/>
      <c r="AK44" s="21">
        <v>2</v>
      </c>
      <c r="AL44" s="21"/>
      <c r="AM44" s="21">
        <v>1</v>
      </c>
      <c r="AN44" s="21"/>
      <c r="AO44" s="21"/>
    </row>
    <row r="45" spans="1:41" s="9" customFormat="1" ht="35.25">
      <c r="A45" s="15" t="s">
        <v>27</v>
      </c>
      <c r="B45" s="16" t="s">
        <v>134</v>
      </c>
      <c r="C45" s="17" t="s">
        <v>71</v>
      </c>
      <c r="D45" s="18">
        <f>SUM(E45,L45)</f>
        <v>75</v>
      </c>
      <c r="E45" s="18">
        <f>SUM(F45:G45)</f>
        <v>30</v>
      </c>
      <c r="F45" s="19">
        <f>SUM(M45,P45,S45,V45,Y45,AB45)</f>
        <v>0</v>
      </c>
      <c r="G45" s="19">
        <f>SUM(N45,Q45,T45,W45,Z45,AC45)</f>
        <v>30</v>
      </c>
      <c r="H45" s="20"/>
      <c r="I45" s="20">
        <v>30</v>
      </c>
      <c r="J45" s="20"/>
      <c r="K45" s="20"/>
      <c r="L45" s="18">
        <f t="shared" si="16"/>
        <v>45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30</v>
      </c>
      <c r="AA45" s="21">
        <v>45</v>
      </c>
      <c r="AB45" s="21"/>
      <c r="AC45" s="21"/>
      <c r="AD45" s="21"/>
      <c r="AE45" s="21"/>
      <c r="AF45" s="21"/>
      <c r="AG45" s="21"/>
      <c r="AH45" s="21"/>
      <c r="AI45" s="21">
        <v>3</v>
      </c>
      <c r="AJ45" s="21"/>
      <c r="AK45" s="21">
        <v>2</v>
      </c>
      <c r="AL45" s="21"/>
      <c r="AM45" s="21">
        <v>3</v>
      </c>
      <c r="AN45" s="21"/>
      <c r="AO45" s="21"/>
    </row>
    <row r="46" spans="1:41" s="9" customFormat="1" ht="35.25">
      <c r="A46" s="15" t="s">
        <v>28</v>
      </c>
      <c r="B46" s="16" t="s">
        <v>96</v>
      </c>
      <c r="C46" s="17" t="s">
        <v>86</v>
      </c>
      <c r="D46" s="18">
        <f t="shared" si="13"/>
        <v>125</v>
      </c>
      <c r="E46" s="18">
        <f t="shared" si="17"/>
        <v>45</v>
      </c>
      <c r="F46" s="19">
        <f t="shared" si="14"/>
        <v>0</v>
      </c>
      <c r="G46" s="19">
        <f t="shared" si="15"/>
        <v>45</v>
      </c>
      <c r="H46" s="20"/>
      <c r="I46" s="20">
        <v>45</v>
      </c>
      <c r="J46" s="20"/>
      <c r="K46" s="20"/>
      <c r="L46" s="18">
        <f t="shared" si="16"/>
        <v>80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>
        <v>45</v>
      </c>
      <c r="AD46" s="21">
        <v>80</v>
      </c>
      <c r="AE46" s="21"/>
      <c r="AF46" s="21"/>
      <c r="AG46" s="21"/>
      <c r="AH46" s="21"/>
      <c r="AI46" s="21"/>
      <c r="AJ46" s="21">
        <v>5</v>
      </c>
      <c r="AK46" s="21">
        <v>2</v>
      </c>
      <c r="AL46" s="21"/>
      <c r="AM46" s="21">
        <v>2</v>
      </c>
      <c r="AN46" s="21"/>
      <c r="AO46" s="21"/>
    </row>
    <row r="47" spans="1:41" s="9" customFormat="1" ht="35.25">
      <c r="A47" s="15" t="s">
        <v>64</v>
      </c>
      <c r="B47" s="16" t="s">
        <v>97</v>
      </c>
      <c r="C47" s="17" t="s">
        <v>75</v>
      </c>
      <c r="D47" s="18">
        <f t="shared" si="13"/>
        <v>100</v>
      </c>
      <c r="E47" s="18">
        <f t="shared" si="17"/>
        <v>45</v>
      </c>
      <c r="F47" s="19">
        <f t="shared" si="14"/>
        <v>15</v>
      </c>
      <c r="G47" s="19">
        <f t="shared" si="15"/>
        <v>30</v>
      </c>
      <c r="H47" s="20">
        <v>30</v>
      </c>
      <c r="I47" s="20"/>
      <c r="J47" s="20"/>
      <c r="K47" s="20"/>
      <c r="L47" s="18">
        <f t="shared" si="16"/>
        <v>55</v>
      </c>
      <c r="M47" s="21"/>
      <c r="N47" s="21"/>
      <c r="O47" s="21"/>
      <c r="P47" s="21"/>
      <c r="Q47" s="21"/>
      <c r="R47" s="21"/>
      <c r="S47" s="21">
        <v>15</v>
      </c>
      <c r="T47" s="21">
        <v>30</v>
      </c>
      <c r="U47" s="21">
        <v>55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>
        <v>4</v>
      </c>
      <c r="AH47" s="21"/>
      <c r="AI47" s="21"/>
      <c r="AJ47" s="21"/>
      <c r="AK47" s="21">
        <v>2</v>
      </c>
      <c r="AL47" s="21"/>
      <c r="AM47" s="21">
        <v>2</v>
      </c>
      <c r="AN47" s="21"/>
      <c r="AO47" s="21"/>
    </row>
    <row r="48" spans="1:41" s="9" customFormat="1" ht="35.25">
      <c r="A48" s="15" t="s">
        <v>119</v>
      </c>
      <c r="B48" s="31" t="s">
        <v>138</v>
      </c>
      <c r="C48" s="17" t="s">
        <v>87</v>
      </c>
      <c r="D48" s="18">
        <f t="shared" si="13"/>
        <v>375</v>
      </c>
      <c r="E48" s="18">
        <f t="shared" si="17"/>
        <v>75</v>
      </c>
      <c r="F48" s="19">
        <f t="shared" si="14"/>
        <v>0</v>
      </c>
      <c r="G48" s="19">
        <f t="shared" si="15"/>
        <v>75</v>
      </c>
      <c r="H48" s="20"/>
      <c r="I48" s="20"/>
      <c r="J48" s="20">
        <v>75</v>
      </c>
      <c r="K48" s="20"/>
      <c r="L48" s="18">
        <f t="shared" si="16"/>
        <v>300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>
        <v>15</v>
      </c>
      <c r="X48" s="21">
        <v>10</v>
      </c>
      <c r="Y48" s="21"/>
      <c r="Z48" s="21">
        <v>30</v>
      </c>
      <c r="AA48" s="21">
        <v>70</v>
      </c>
      <c r="AB48" s="21"/>
      <c r="AC48" s="21">
        <v>30</v>
      </c>
      <c r="AD48" s="21">
        <v>220</v>
      </c>
      <c r="AE48" s="21"/>
      <c r="AF48" s="21"/>
      <c r="AG48" s="21"/>
      <c r="AH48" s="21">
        <v>1</v>
      </c>
      <c r="AI48" s="21">
        <v>4</v>
      </c>
      <c r="AJ48" s="21">
        <v>10</v>
      </c>
      <c r="AK48" s="21">
        <v>3</v>
      </c>
      <c r="AL48" s="21"/>
      <c r="AM48" s="30">
        <v>15</v>
      </c>
      <c r="AN48" s="21"/>
      <c r="AO48" s="21">
        <v>15</v>
      </c>
    </row>
    <row r="49" spans="1:41" s="9" customFormat="1" ht="35.25">
      <c r="A49" s="15" t="s">
        <v>135</v>
      </c>
      <c r="B49" s="16" t="s">
        <v>101</v>
      </c>
      <c r="C49" s="17" t="s">
        <v>88</v>
      </c>
      <c r="D49" s="18">
        <f t="shared" si="13"/>
        <v>300</v>
      </c>
      <c r="E49" s="18">
        <f t="shared" si="17"/>
        <v>0</v>
      </c>
      <c r="F49" s="19">
        <f t="shared" si="14"/>
        <v>0</v>
      </c>
      <c r="G49" s="19">
        <f t="shared" si="15"/>
        <v>0</v>
      </c>
      <c r="H49" s="20"/>
      <c r="I49" s="20"/>
      <c r="J49" s="20"/>
      <c r="K49" s="20"/>
      <c r="L49" s="18">
        <f t="shared" si="16"/>
        <v>300</v>
      </c>
      <c r="M49" s="21"/>
      <c r="N49" s="21"/>
      <c r="O49" s="21"/>
      <c r="P49" s="21"/>
      <c r="Q49" s="21"/>
      <c r="R49" s="21">
        <v>150</v>
      </c>
      <c r="S49" s="21"/>
      <c r="T49" s="21"/>
      <c r="U49" s="30"/>
      <c r="V49" s="21"/>
      <c r="W49" s="21"/>
      <c r="X49" s="21">
        <v>150</v>
      </c>
      <c r="Y49" s="21"/>
      <c r="Z49" s="21"/>
      <c r="AA49" s="30"/>
      <c r="AB49" s="21"/>
      <c r="AC49" s="21"/>
      <c r="AD49" s="21"/>
      <c r="AE49" s="21"/>
      <c r="AF49" s="21">
        <v>6</v>
      </c>
      <c r="AG49" s="30"/>
      <c r="AH49" s="21">
        <v>6</v>
      </c>
      <c r="AI49" s="30"/>
      <c r="AJ49" s="21"/>
      <c r="AK49" s="21"/>
      <c r="AL49" s="21"/>
      <c r="AM49" s="30">
        <v>12</v>
      </c>
      <c r="AN49" s="21"/>
      <c r="AO49" s="30">
        <v>12</v>
      </c>
    </row>
    <row r="50" spans="1:41" s="14" customFormat="1" ht="45.75">
      <c r="A50" s="8" t="s">
        <v>62</v>
      </c>
      <c r="B50" s="11" t="s">
        <v>111</v>
      </c>
      <c r="C50" s="8"/>
      <c r="D50" s="12">
        <f aca="true" t="shared" si="18" ref="D50:AO50">SUM(D51:D57)</f>
        <v>500</v>
      </c>
      <c r="E50" s="12">
        <f t="shared" si="18"/>
        <v>270</v>
      </c>
      <c r="F50" s="13">
        <f t="shared" si="18"/>
        <v>60</v>
      </c>
      <c r="G50" s="13">
        <f t="shared" si="18"/>
        <v>210</v>
      </c>
      <c r="H50" s="13">
        <f t="shared" si="18"/>
        <v>135</v>
      </c>
      <c r="I50" s="13">
        <f t="shared" si="18"/>
        <v>75</v>
      </c>
      <c r="J50" s="13">
        <f t="shared" si="18"/>
        <v>0</v>
      </c>
      <c r="K50" s="13">
        <f t="shared" si="18"/>
        <v>0</v>
      </c>
      <c r="L50" s="12">
        <f t="shared" si="18"/>
        <v>230</v>
      </c>
      <c r="M50" s="13">
        <f t="shared" si="18"/>
        <v>0</v>
      </c>
      <c r="N50" s="13">
        <f t="shared" si="18"/>
        <v>0</v>
      </c>
      <c r="O50" s="13">
        <f t="shared" si="18"/>
        <v>0</v>
      </c>
      <c r="P50" s="13">
        <f t="shared" si="18"/>
        <v>0</v>
      </c>
      <c r="Q50" s="13">
        <f t="shared" si="18"/>
        <v>0</v>
      </c>
      <c r="R50" s="13">
        <f t="shared" si="18"/>
        <v>0</v>
      </c>
      <c r="S50" s="13">
        <f t="shared" si="18"/>
        <v>0</v>
      </c>
      <c r="T50" s="13">
        <f t="shared" si="18"/>
        <v>0</v>
      </c>
      <c r="U50" s="13">
        <f t="shared" si="18"/>
        <v>0</v>
      </c>
      <c r="V50" s="13">
        <f t="shared" si="18"/>
        <v>0</v>
      </c>
      <c r="W50" s="13">
        <f t="shared" si="18"/>
        <v>0</v>
      </c>
      <c r="X50" s="13">
        <f t="shared" si="18"/>
        <v>0</v>
      </c>
      <c r="Y50" s="13">
        <f t="shared" si="18"/>
        <v>30</v>
      </c>
      <c r="Z50" s="13">
        <f t="shared" si="18"/>
        <v>90</v>
      </c>
      <c r="AA50" s="13">
        <f t="shared" si="18"/>
        <v>105</v>
      </c>
      <c r="AB50" s="13">
        <f t="shared" si="18"/>
        <v>30</v>
      </c>
      <c r="AC50" s="13">
        <f t="shared" si="18"/>
        <v>120</v>
      </c>
      <c r="AD50" s="13">
        <f t="shared" si="18"/>
        <v>125</v>
      </c>
      <c r="AE50" s="13">
        <f t="shared" si="18"/>
        <v>0</v>
      </c>
      <c r="AF50" s="13">
        <f t="shared" si="18"/>
        <v>0</v>
      </c>
      <c r="AG50" s="13">
        <f t="shared" si="18"/>
        <v>0</v>
      </c>
      <c r="AH50" s="13">
        <f t="shared" si="18"/>
        <v>0</v>
      </c>
      <c r="AI50" s="13">
        <f t="shared" si="18"/>
        <v>9</v>
      </c>
      <c r="AJ50" s="13">
        <f t="shared" si="18"/>
        <v>11</v>
      </c>
      <c r="AK50" s="13">
        <f t="shared" si="18"/>
        <v>14</v>
      </c>
      <c r="AL50" s="13">
        <f t="shared" si="18"/>
        <v>0</v>
      </c>
      <c r="AM50" s="13">
        <f t="shared" si="18"/>
        <v>14</v>
      </c>
      <c r="AN50" s="13">
        <f t="shared" si="18"/>
        <v>0</v>
      </c>
      <c r="AO50" s="13">
        <f t="shared" si="18"/>
        <v>20</v>
      </c>
    </row>
    <row r="51" spans="1:41" s="9" customFormat="1" ht="35.25">
      <c r="A51" s="15" t="s">
        <v>10</v>
      </c>
      <c r="B51" s="16" t="s">
        <v>125</v>
      </c>
      <c r="C51" s="17" t="s">
        <v>86</v>
      </c>
      <c r="D51" s="18">
        <f aca="true" t="shared" si="19" ref="D51:D57">SUM(E51,L51)</f>
        <v>50</v>
      </c>
      <c r="E51" s="18">
        <f>SUM(F51:G51)</f>
        <v>15</v>
      </c>
      <c r="F51" s="19">
        <f aca="true" t="shared" si="20" ref="F51:G57">SUM(M51,P51,S51,V51,Y51,AB51)</f>
        <v>0</v>
      </c>
      <c r="G51" s="19">
        <f t="shared" si="20"/>
        <v>15</v>
      </c>
      <c r="H51" s="20">
        <v>15</v>
      </c>
      <c r="I51" s="20"/>
      <c r="J51" s="20"/>
      <c r="K51" s="20"/>
      <c r="L51" s="18">
        <f aca="true" t="shared" si="21" ref="L51:L57">SUM(O51,R51,U51,X51,AA51,AD51)</f>
        <v>35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>
        <v>15</v>
      </c>
      <c r="AD51" s="21">
        <v>35</v>
      </c>
      <c r="AE51" s="21"/>
      <c r="AF51" s="21"/>
      <c r="AG51" s="21"/>
      <c r="AH51" s="21"/>
      <c r="AI51" s="21"/>
      <c r="AJ51" s="21">
        <v>2</v>
      </c>
      <c r="AK51" s="21">
        <v>1</v>
      </c>
      <c r="AL51" s="21"/>
      <c r="AM51" s="21">
        <v>2</v>
      </c>
      <c r="AN51" s="21"/>
      <c r="AO51" s="21">
        <v>2</v>
      </c>
    </row>
    <row r="52" spans="1:41" s="9" customFormat="1" ht="35.25">
      <c r="A52" s="15" t="s">
        <v>9</v>
      </c>
      <c r="B52" s="16" t="s">
        <v>126</v>
      </c>
      <c r="C52" s="17" t="s">
        <v>65</v>
      </c>
      <c r="D52" s="18">
        <f t="shared" si="19"/>
        <v>75</v>
      </c>
      <c r="E52" s="18">
        <f aca="true" t="shared" si="22" ref="E52:E57">SUM(F52:G52)</f>
        <v>45</v>
      </c>
      <c r="F52" s="19">
        <f t="shared" si="20"/>
        <v>15</v>
      </c>
      <c r="G52" s="19">
        <f t="shared" si="20"/>
        <v>30</v>
      </c>
      <c r="H52" s="20">
        <v>30</v>
      </c>
      <c r="I52" s="20"/>
      <c r="J52" s="20"/>
      <c r="K52" s="20"/>
      <c r="L52" s="18">
        <f t="shared" si="21"/>
        <v>30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>
        <v>15</v>
      </c>
      <c r="Z52" s="21">
        <v>30</v>
      </c>
      <c r="AA52" s="21">
        <v>30</v>
      </c>
      <c r="AB52" s="21"/>
      <c r="AC52" s="21"/>
      <c r="AD52" s="21"/>
      <c r="AE52" s="21"/>
      <c r="AF52" s="21"/>
      <c r="AG52" s="21"/>
      <c r="AH52" s="21"/>
      <c r="AI52" s="21">
        <v>3</v>
      </c>
      <c r="AJ52" s="21"/>
      <c r="AK52" s="21">
        <v>2</v>
      </c>
      <c r="AL52" s="21"/>
      <c r="AM52" s="21">
        <v>2</v>
      </c>
      <c r="AN52" s="21"/>
      <c r="AO52" s="21">
        <v>3</v>
      </c>
    </row>
    <row r="53" spans="1:41" s="9" customFormat="1" ht="35.25">
      <c r="A53" s="15" t="s">
        <v>8</v>
      </c>
      <c r="B53" s="16" t="s">
        <v>127</v>
      </c>
      <c r="C53" s="17" t="s">
        <v>65</v>
      </c>
      <c r="D53" s="18">
        <f t="shared" si="19"/>
        <v>75</v>
      </c>
      <c r="E53" s="18">
        <f t="shared" si="22"/>
        <v>45</v>
      </c>
      <c r="F53" s="19">
        <f t="shared" si="20"/>
        <v>15</v>
      </c>
      <c r="G53" s="19">
        <f t="shared" si="20"/>
        <v>30</v>
      </c>
      <c r="H53" s="20">
        <v>30</v>
      </c>
      <c r="I53" s="20"/>
      <c r="J53" s="20"/>
      <c r="K53" s="20"/>
      <c r="L53" s="18">
        <f t="shared" si="21"/>
        <v>30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>
        <v>15</v>
      </c>
      <c r="Z53" s="21">
        <v>30</v>
      </c>
      <c r="AA53" s="21">
        <v>30</v>
      </c>
      <c r="AB53" s="21"/>
      <c r="AC53" s="21"/>
      <c r="AD53" s="21"/>
      <c r="AE53" s="21"/>
      <c r="AF53" s="21"/>
      <c r="AG53" s="21"/>
      <c r="AH53" s="21"/>
      <c r="AI53" s="21">
        <v>3</v>
      </c>
      <c r="AJ53" s="21"/>
      <c r="AK53" s="21">
        <v>2</v>
      </c>
      <c r="AL53" s="21"/>
      <c r="AM53" s="21">
        <v>2</v>
      </c>
      <c r="AN53" s="21"/>
      <c r="AO53" s="21">
        <v>3</v>
      </c>
    </row>
    <row r="54" spans="1:41" s="9" customFormat="1" ht="35.25">
      <c r="A54" s="15" t="s">
        <v>7</v>
      </c>
      <c r="B54" s="16" t="s">
        <v>128</v>
      </c>
      <c r="C54" s="17" t="s">
        <v>71</v>
      </c>
      <c r="D54" s="18">
        <f t="shared" si="19"/>
        <v>75</v>
      </c>
      <c r="E54" s="18">
        <f t="shared" si="22"/>
        <v>30</v>
      </c>
      <c r="F54" s="19">
        <f t="shared" si="20"/>
        <v>0</v>
      </c>
      <c r="G54" s="19">
        <f t="shared" si="20"/>
        <v>30</v>
      </c>
      <c r="H54" s="20"/>
      <c r="I54" s="20">
        <v>30</v>
      </c>
      <c r="J54" s="20"/>
      <c r="K54" s="20"/>
      <c r="L54" s="18">
        <f t="shared" si="21"/>
        <v>45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v>30</v>
      </c>
      <c r="AA54" s="21">
        <v>45</v>
      </c>
      <c r="AB54" s="21"/>
      <c r="AC54" s="21"/>
      <c r="AD54" s="21"/>
      <c r="AE54" s="21"/>
      <c r="AF54" s="21"/>
      <c r="AG54" s="21"/>
      <c r="AH54" s="21"/>
      <c r="AI54" s="21">
        <v>3</v>
      </c>
      <c r="AJ54" s="21"/>
      <c r="AK54" s="21">
        <v>2</v>
      </c>
      <c r="AL54" s="21"/>
      <c r="AM54" s="21">
        <v>2</v>
      </c>
      <c r="AN54" s="21"/>
      <c r="AO54" s="21">
        <v>3</v>
      </c>
    </row>
    <row r="55" spans="1:41" s="9" customFormat="1" ht="35.25">
      <c r="A55" s="15" t="s">
        <v>6</v>
      </c>
      <c r="B55" s="16" t="s">
        <v>92</v>
      </c>
      <c r="C55" s="17" t="s">
        <v>86</v>
      </c>
      <c r="D55" s="18">
        <f t="shared" si="19"/>
        <v>75</v>
      </c>
      <c r="E55" s="18">
        <f t="shared" si="22"/>
        <v>60</v>
      </c>
      <c r="F55" s="19">
        <f t="shared" si="20"/>
        <v>15</v>
      </c>
      <c r="G55" s="19">
        <f t="shared" si="20"/>
        <v>45</v>
      </c>
      <c r="H55" s="20">
        <v>45</v>
      </c>
      <c r="I55" s="20"/>
      <c r="J55" s="20"/>
      <c r="K55" s="20"/>
      <c r="L55" s="18">
        <f t="shared" si="21"/>
        <v>15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>
        <v>15</v>
      </c>
      <c r="AC55" s="21">
        <v>45</v>
      </c>
      <c r="AD55" s="21">
        <v>15</v>
      </c>
      <c r="AE55" s="21"/>
      <c r="AF55" s="21"/>
      <c r="AG55" s="21"/>
      <c r="AH55" s="21"/>
      <c r="AI55" s="21"/>
      <c r="AJ55" s="21">
        <v>3</v>
      </c>
      <c r="AK55" s="21">
        <v>3</v>
      </c>
      <c r="AL55" s="21"/>
      <c r="AM55" s="21">
        <v>2</v>
      </c>
      <c r="AN55" s="21"/>
      <c r="AO55" s="21">
        <v>3</v>
      </c>
    </row>
    <row r="56" spans="1:41" s="9" customFormat="1" ht="35.25">
      <c r="A56" s="15" t="s">
        <v>5</v>
      </c>
      <c r="B56" s="16" t="s">
        <v>132</v>
      </c>
      <c r="C56" s="17" t="s">
        <v>90</v>
      </c>
      <c r="D56" s="18">
        <f t="shared" si="19"/>
        <v>75</v>
      </c>
      <c r="E56" s="18">
        <f t="shared" si="22"/>
        <v>45</v>
      </c>
      <c r="F56" s="19">
        <f t="shared" si="20"/>
        <v>15</v>
      </c>
      <c r="G56" s="19">
        <f t="shared" si="20"/>
        <v>30</v>
      </c>
      <c r="H56" s="20">
        <v>15</v>
      </c>
      <c r="I56" s="20">
        <v>15</v>
      </c>
      <c r="J56" s="20"/>
      <c r="K56" s="20"/>
      <c r="L56" s="18">
        <f t="shared" si="21"/>
        <v>30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>
        <v>15</v>
      </c>
      <c r="AC56" s="21">
        <v>30</v>
      </c>
      <c r="AD56" s="21">
        <v>30</v>
      </c>
      <c r="AE56" s="21"/>
      <c r="AF56" s="21"/>
      <c r="AG56" s="21"/>
      <c r="AH56" s="21"/>
      <c r="AI56" s="21"/>
      <c r="AJ56" s="21">
        <v>3</v>
      </c>
      <c r="AK56" s="21">
        <v>2</v>
      </c>
      <c r="AL56" s="21"/>
      <c r="AM56" s="21">
        <v>2</v>
      </c>
      <c r="AN56" s="21"/>
      <c r="AO56" s="21">
        <v>3</v>
      </c>
    </row>
    <row r="57" spans="1:41" s="9" customFormat="1" ht="35.25">
      <c r="A57" s="15" t="s">
        <v>20</v>
      </c>
      <c r="B57" s="16" t="s">
        <v>109</v>
      </c>
      <c r="C57" s="17" t="s">
        <v>86</v>
      </c>
      <c r="D57" s="18">
        <f t="shared" si="19"/>
        <v>75</v>
      </c>
      <c r="E57" s="18">
        <f t="shared" si="22"/>
        <v>30</v>
      </c>
      <c r="F57" s="19">
        <f t="shared" si="20"/>
        <v>0</v>
      </c>
      <c r="G57" s="19">
        <f t="shared" si="20"/>
        <v>30</v>
      </c>
      <c r="H57" s="20"/>
      <c r="I57" s="20">
        <v>30</v>
      </c>
      <c r="J57" s="20"/>
      <c r="K57" s="20"/>
      <c r="L57" s="18">
        <f t="shared" si="21"/>
        <v>45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>
        <v>30</v>
      </c>
      <c r="AD57" s="21">
        <v>45</v>
      </c>
      <c r="AE57" s="21"/>
      <c r="AF57" s="21"/>
      <c r="AG57" s="21"/>
      <c r="AH57" s="21"/>
      <c r="AI57" s="21"/>
      <c r="AJ57" s="21">
        <v>3</v>
      </c>
      <c r="AK57" s="21">
        <v>2</v>
      </c>
      <c r="AL57" s="21"/>
      <c r="AM57" s="21">
        <v>2</v>
      </c>
      <c r="AN57" s="21"/>
      <c r="AO57" s="21">
        <v>3</v>
      </c>
    </row>
    <row r="58" spans="1:41" s="14" customFormat="1" ht="45.75">
      <c r="A58" s="8" t="s">
        <v>63</v>
      </c>
      <c r="B58" s="11" t="s">
        <v>112</v>
      </c>
      <c r="C58" s="8"/>
      <c r="D58" s="12">
        <f aca="true" t="shared" si="23" ref="D58:AO58">SUM(D59:D65)</f>
        <v>500</v>
      </c>
      <c r="E58" s="12">
        <f t="shared" si="23"/>
        <v>270</v>
      </c>
      <c r="F58" s="13">
        <f t="shared" si="23"/>
        <v>60</v>
      </c>
      <c r="G58" s="13">
        <f t="shared" si="23"/>
        <v>210</v>
      </c>
      <c r="H58" s="13">
        <f t="shared" si="23"/>
        <v>75</v>
      </c>
      <c r="I58" s="13">
        <f t="shared" si="23"/>
        <v>135</v>
      </c>
      <c r="J58" s="13">
        <f t="shared" si="23"/>
        <v>0</v>
      </c>
      <c r="K58" s="13">
        <f t="shared" si="23"/>
        <v>0</v>
      </c>
      <c r="L58" s="12">
        <f t="shared" si="23"/>
        <v>230</v>
      </c>
      <c r="M58" s="13">
        <f t="shared" si="23"/>
        <v>0</v>
      </c>
      <c r="N58" s="13">
        <f t="shared" si="23"/>
        <v>0</v>
      </c>
      <c r="O58" s="13">
        <f t="shared" si="23"/>
        <v>0</v>
      </c>
      <c r="P58" s="13">
        <f t="shared" si="23"/>
        <v>0</v>
      </c>
      <c r="Q58" s="13">
        <f t="shared" si="23"/>
        <v>0</v>
      </c>
      <c r="R58" s="13">
        <f t="shared" si="23"/>
        <v>0</v>
      </c>
      <c r="S58" s="13">
        <f t="shared" si="23"/>
        <v>0</v>
      </c>
      <c r="T58" s="13">
        <f t="shared" si="23"/>
        <v>0</v>
      </c>
      <c r="U58" s="13">
        <f t="shared" si="23"/>
        <v>0</v>
      </c>
      <c r="V58" s="13">
        <f t="shared" si="23"/>
        <v>0</v>
      </c>
      <c r="W58" s="13">
        <f t="shared" si="23"/>
        <v>0</v>
      </c>
      <c r="X58" s="13">
        <f t="shared" si="23"/>
        <v>0</v>
      </c>
      <c r="Y58" s="13">
        <f t="shared" si="23"/>
        <v>45</v>
      </c>
      <c r="Z58" s="13">
        <f t="shared" si="23"/>
        <v>90</v>
      </c>
      <c r="AA58" s="13">
        <f t="shared" si="23"/>
        <v>90</v>
      </c>
      <c r="AB58" s="13">
        <f t="shared" si="23"/>
        <v>15</v>
      </c>
      <c r="AC58" s="13">
        <f t="shared" si="23"/>
        <v>120</v>
      </c>
      <c r="AD58" s="13">
        <f t="shared" si="23"/>
        <v>140</v>
      </c>
      <c r="AE58" s="13">
        <f t="shared" si="23"/>
        <v>0</v>
      </c>
      <c r="AF58" s="13">
        <f t="shared" si="23"/>
        <v>0</v>
      </c>
      <c r="AG58" s="13">
        <f t="shared" si="23"/>
        <v>0</v>
      </c>
      <c r="AH58" s="13">
        <f t="shared" si="23"/>
        <v>0</v>
      </c>
      <c r="AI58" s="13">
        <f t="shared" si="23"/>
        <v>9</v>
      </c>
      <c r="AJ58" s="13">
        <f t="shared" si="23"/>
        <v>11</v>
      </c>
      <c r="AK58" s="13">
        <f t="shared" si="23"/>
        <v>14</v>
      </c>
      <c r="AL58" s="13">
        <f t="shared" si="23"/>
        <v>0</v>
      </c>
      <c r="AM58" s="13">
        <f t="shared" si="23"/>
        <v>14</v>
      </c>
      <c r="AN58" s="13">
        <f t="shared" si="23"/>
        <v>0</v>
      </c>
      <c r="AO58" s="13">
        <f t="shared" si="23"/>
        <v>20</v>
      </c>
    </row>
    <row r="59" spans="1:41" s="9" customFormat="1" ht="35.25">
      <c r="A59" s="15" t="s">
        <v>10</v>
      </c>
      <c r="B59" s="16" t="s">
        <v>129</v>
      </c>
      <c r="C59" s="17" t="s">
        <v>71</v>
      </c>
      <c r="D59" s="18">
        <f aca="true" t="shared" si="24" ref="D59:D65">SUM(E59,L59)</f>
        <v>50</v>
      </c>
      <c r="E59" s="18">
        <f>SUM(F59:G59)</f>
        <v>30</v>
      </c>
      <c r="F59" s="19">
        <f aca="true" t="shared" si="25" ref="F59:G65">SUM(M59,P59,S59,V59,Y59,AB59)</f>
        <v>15</v>
      </c>
      <c r="G59" s="19">
        <f t="shared" si="25"/>
        <v>15</v>
      </c>
      <c r="H59" s="20">
        <v>15</v>
      </c>
      <c r="I59" s="20"/>
      <c r="J59" s="20"/>
      <c r="K59" s="20"/>
      <c r="L59" s="18">
        <f aca="true" t="shared" si="26" ref="L59:L65">SUM(O59,R59,U59,X59,AA59,AD59)</f>
        <v>20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>
        <v>15</v>
      </c>
      <c r="Z59" s="21">
        <v>15</v>
      </c>
      <c r="AA59" s="21">
        <v>20</v>
      </c>
      <c r="AB59" s="21"/>
      <c r="AC59" s="21"/>
      <c r="AD59" s="21"/>
      <c r="AE59" s="21"/>
      <c r="AF59" s="21"/>
      <c r="AG59" s="21"/>
      <c r="AH59" s="21"/>
      <c r="AI59" s="21">
        <v>2</v>
      </c>
      <c r="AJ59" s="21"/>
      <c r="AK59" s="21">
        <v>2</v>
      </c>
      <c r="AL59" s="21"/>
      <c r="AM59" s="21">
        <v>1</v>
      </c>
      <c r="AN59" s="21"/>
      <c r="AO59" s="21">
        <v>2</v>
      </c>
    </row>
    <row r="60" spans="1:41" s="9" customFormat="1" ht="35.25">
      <c r="A60" s="15" t="s">
        <v>9</v>
      </c>
      <c r="B60" s="16" t="s">
        <v>102</v>
      </c>
      <c r="C60" s="17" t="s">
        <v>86</v>
      </c>
      <c r="D60" s="18">
        <f t="shared" si="24"/>
        <v>100</v>
      </c>
      <c r="E60" s="18">
        <f aca="true" t="shared" si="27" ref="E60:E65">SUM(F60:G60)</f>
        <v>60</v>
      </c>
      <c r="F60" s="19">
        <f t="shared" si="25"/>
        <v>0</v>
      </c>
      <c r="G60" s="19">
        <f t="shared" si="25"/>
        <v>60</v>
      </c>
      <c r="H60" s="20"/>
      <c r="I60" s="20">
        <v>60</v>
      </c>
      <c r="J60" s="20"/>
      <c r="K60" s="20"/>
      <c r="L60" s="18">
        <f t="shared" si="26"/>
        <v>40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>
        <v>60</v>
      </c>
      <c r="AD60" s="21">
        <v>40</v>
      </c>
      <c r="AE60" s="21"/>
      <c r="AF60" s="21"/>
      <c r="AG60" s="21"/>
      <c r="AH60" s="21"/>
      <c r="AI60" s="21"/>
      <c r="AJ60" s="21">
        <v>4</v>
      </c>
      <c r="AK60" s="21">
        <v>3</v>
      </c>
      <c r="AL60" s="21"/>
      <c r="AM60" s="21">
        <v>3</v>
      </c>
      <c r="AN60" s="21"/>
      <c r="AO60" s="21">
        <v>4</v>
      </c>
    </row>
    <row r="61" spans="1:41" s="9" customFormat="1" ht="35.25">
      <c r="A61" s="15" t="s">
        <v>8</v>
      </c>
      <c r="B61" s="16" t="s">
        <v>131</v>
      </c>
      <c r="C61" s="17" t="s">
        <v>71</v>
      </c>
      <c r="D61" s="18">
        <f t="shared" si="24"/>
        <v>25</v>
      </c>
      <c r="E61" s="18">
        <f t="shared" si="27"/>
        <v>15</v>
      </c>
      <c r="F61" s="19">
        <f t="shared" si="25"/>
        <v>0</v>
      </c>
      <c r="G61" s="19">
        <f t="shared" si="25"/>
        <v>15</v>
      </c>
      <c r="H61" s="20"/>
      <c r="I61" s="20">
        <v>15</v>
      </c>
      <c r="J61" s="20"/>
      <c r="K61" s="20"/>
      <c r="L61" s="18">
        <f t="shared" si="26"/>
        <v>10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>
        <v>15</v>
      </c>
      <c r="AA61" s="21">
        <v>10</v>
      </c>
      <c r="AB61" s="21"/>
      <c r="AC61" s="21"/>
      <c r="AD61" s="21"/>
      <c r="AE61" s="21"/>
      <c r="AF61" s="21"/>
      <c r="AG61" s="21"/>
      <c r="AH61" s="21"/>
      <c r="AI61" s="21">
        <v>1</v>
      </c>
      <c r="AJ61" s="21"/>
      <c r="AK61" s="21">
        <v>1</v>
      </c>
      <c r="AL61" s="21"/>
      <c r="AM61" s="21">
        <v>1</v>
      </c>
      <c r="AN61" s="21"/>
      <c r="AO61" s="21">
        <v>1</v>
      </c>
    </row>
    <row r="62" spans="1:41" s="9" customFormat="1" ht="35.25">
      <c r="A62" s="15" t="s">
        <v>7</v>
      </c>
      <c r="B62" s="16" t="s">
        <v>130</v>
      </c>
      <c r="C62" s="17" t="s">
        <v>65</v>
      </c>
      <c r="D62" s="18">
        <f t="shared" si="24"/>
        <v>75</v>
      </c>
      <c r="E62" s="18">
        <f t="shared" si="27"/>
        <v>45</v>
      </c>
      <c r="F62" s="19">
        <f t="shared" si="25"/>
        <v>15</v>
      </c>
      <c r="G62" s="19">
        <f t="shared" si="25"/>
        <v>30</v>
      </c>
      <c r="H62" s="20"/>
      <c r="I62" s="20">
        <v>30</v>
      </c>
      <c r="J62" s="20"/>
      <c r="K62" s="20"/>
      <c r="L62" s="18">
        <f t="shared" si="26"/>
        <v>30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>
        <v>15</v>
      </c>
      <c r="Z62" s="21">
        <v>30</v>
      </c>
      <c r="AA62" s="21">
        <v>30</v>
      </c>
      <c r="AB62" s="21"/>
      <c r="AC62" s="21"/>
      <c r="AD62" s="21"/>
      <c r="AE62" s="21"/>
      <c r="AF62" s="21"/>
      <c r="AG62" s="21"/>
      <c r="AH62" s="21"/>
      <c r="AI62" s="21">
        <v>3</v>
      </c>
      <c r="AJ62" s="21"/>
      <c r="AK62" s="21">
        <v>2</v>
      </c>
      <c r="AL62" s="21"/>
      <c r="AM62" s="21">
        <v>2</v>
      </c>
      <c r="AN62" s="21"/>
      <c r="AO62" s="21">
        <v>3</v>
      </c>
    </row>
    <row r="63" spans="1:41" s="9" customFormat="1" ht="35.25">
      <c r="A63" s="15" t="s">
        <v>6</v>
      </c>
      <c r="B63" s="16" t="s">
        <v>98</v>
      </c>
      <c r="C63" s="17" t="s">
        <v>90</v>
      </c>
      <c r="D63" s="18">
        <f t="shared" si="24"/>
        <v>100</v>
      </c>
      <c r="E63" s="18">
        <f t="shared" si="27"/>
        <v>45</v>
      </c>
      <c r="F63" s="19">
        <f t="shared" si="25"/>
        <v>15</v>
      </c>
      <c r="G63" s="19">
        <f t="shared" si="25"/>
        <v>30</v>
      </c>
      <c r="H63" s="20">
        <v>30</v>
      </c>
      <c r="I63" s="20"/>
      <c r="J63" s="20"/>
      <c r="K63" s="20"/>
      <c r="L63" s="18">
        <f t="shared" si="26"/>
        <v>55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>
        <v>15</v>
      </c>
      <c r="AC63" s="21">
        <v>30</v>
      </c>
      <c r="AD63" s="21">
        <v>55</v>
      </c>
      <c r="AE63" s="21"/>
      <c r="AF63" s="21"/>
      <c r="AG63" s="21"/>
      <c r="AH63" s="21"/>
      <c r="AI63" s="21"/>
      <c r="AJ63" s="21">
        <v>4</v>
      </c>
      <c r="AK63" s="21">
        <v>2</v>
      </c>
      <c r="AL63" s="21"/>
      <c r="AM63" s="21">
        <v>3</v>
      </c>
      <c r="AN63" s="21"/>
      <c r="AO63" s="21">
        <v>4</v>
      </c>
    </row>
    <row r="64" spans="1:41" s="9" customFormat="1" ht="35.25">
      <c r="A64" s="15" t="s">
        <v>5</v>
      </c>
      <c r="B64" s="16" t="s">
        <v>100</v>
      </c>
      <c r="C64" s="17" t="s">
        <v>65</v>
      </c>
      <c r="D64" s="18">
        <f t="shared" si="24"/>
        <v>75</v>
      </c>
      <c r="E64" s="18">
        <f t="shared" si="27"/>
        <v>45</v>
      </c>
      <c r="F64" s="19">
        <f t="shared" si="25"/>
        <v>15</v>
      </c>
      <c r="G64" s="19">
        <f t="shared" si="25"/>
        <v>30</v>
      </c>
      <c r="H64" s="20">
        <v>30</v>
      </c>
      <c r="I64" s="20"/>
      <c r="J64" s="20"/>
      <c r="K64" s="20"/>
      <c r="L64" s="18">
        <f t="shared" si="26"/>
        <v>30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>
        <v>15</v>
      </c>
      <c r="Z64" s="21">
        <v>30</v>
      </c>
      <c r="AA64" s="21">
        <v>30</v>
      </c>
      <c r="AB64" s="21"/>
      <c r="AC64" s="21" t="s">
        <v>91</v>
      </c>
      <c r="AD64" s="21"/>
      <c r="AE64" s="21"/>
      <c r="AF64" s="21"/>
      <c r="AG64" s="21"/>
      <c r="AH64" s="21"/>
      <c r="AI64" s="21">
        <v>3</v>
      </c>
      <c r="AJ64" s="21"/>
      <c r="AK64" s="21">
        <v>2</v>
      </c>
      <c r="AL64" s="21"/>
      <c r="AM64" s="21">
        <v>2</v>
      </c>
      <c r="AN64" s="21"/>
      <c r="AO64" s="21">
        <v>3</v>
      </c>
    </row>
    <row r="65" spans="1:41" s="9" customFormat="1" ht="35.25">
      <c r="A65" s="15" t="s">
        <v>20</v>
      </c>
      <c r="B65" s="16" t="s">
        <v>110</v>
      </c>
      <c r="C65" s="17" t="s">
        <v>86</v>
      </c>
      <c r="D65" s="18">
        <f t="shared" si="24"/>
        <v>75</v>
      </c>
      <c r="E65" s="18">
        <f t="shared" si="27"/>
        <v>30</v>
      </c>
      <c r="F65" s="19">
        <f t="shared" si="25"/>
        <v>0</v>
      </c>
      <c r="G65" s="19">
        <f t="shared" si="25"/>
        <v>30</v>
      </c>
      <c r="H65" s="20"/>
      <c r="I65" s="20">
        <v>30</v>
      </c>
      <c r="J65" s="20"/>
      <c r="K65" s="20"/>
      <c r="L65" s="18">
        <f t="shared" si="26"/>
        <v>45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>
        <v>30</v>
      </c>
      <c r="AD65" s="21">
        <v>45</v>
      </c>
      <c r="AE65" s="21"/>
      <c r="AF65" s="21"/>
      <c r="AG65" s="21"/>
      <c r="AH65" s="21"/>
      <c r="AI65" s="21"/>
      <c r="AJ65" s="21">
        <v>3</v>
      </c>
      <c r="AK65" s="21">
        <v>2</v>
      </c>
      <c r="AL65" s="21"/>
      <c r="AM65" s="21">
        <v>2</v>
      </c>
      <c r="AN65" s="21"/>
      <c r="AO65" s="21">
        <v>3</v>
      </c>
    </row>
    <row r="66" spans="1:41" s="9" customFormat="1" ht="35.25">
      <c r="A66" s="33" t="s">
        <v>113</v>
      </c>
      <c r="B66" s="33"/>
      <c r="C66" s="33"/>
      <c r="D66" s="32">
        <f aca="true" t="shared" si="28" ref="D66:AO66">SUM(D8,D15,D31,D50)</f>
        <v>4510</v>
      </c>
      <c r="E66" s="34">
        <f t="shared" si="28"/>
        <v>2265</v>
      </c>
      <c r="F66" s="32">
        <f t="shared" si="28"/>
        <v>615</v>
      </c>
      <c r="G66" s="32">
        <f t="shared" si="28"/>
        <v>1650</v>
      </c>
      <c r="H66" s="32">
        <f t="shared" si="28"/>
        <v>1245</v>
      </c>
      <c r="I66" s="32">
        <f t="shared" si="28"/>
        <v>300</v>
      </c>
      <c r="J66" s="32">
        <f t="shared" si="28"/>
        <v>105</v>
      </c>
      <c r="K66" s="32">
        <f t="shared" si="28"/>
        <v>0</v>
      </c>
      <c r="L66" s="32">
        <f t="shared" si="28"/>
        <v>2245</v>
      </c>
      <c r="M66" s="18">
        <f t="shared" si="28"/>
        <v>90</v>
      </c>
      <c r="N66" s="18">
        <f t="shared" si="28"/>
        <v>270</v>
      </c>
      <c r="O66" s="18">
        <f t="shared" si="28"/>
        <v>395</v>
      </c>
      <c r="P66" s="18">
        <f t="shared" si="28"/>
        <v>120</v>
      </c>
      <c r="Q66" s="18">
        <f t="shared" si="28"/>
        <v>315</v>
      </c>
      <c r="R66" s="18">
        <f t="shared" si="28"/>
        <v>320</v>
      </c>
      <c r="S66" s="18">
        <f t="shared" si="28"/>
        <v>150</v>
      </c>
      <c r="T66" s="18">
        <f t="shared" si="28"/>
        <v>300</v>
      </c>
      <c r="U66" s="18">
        <f t="shared" si="28"/>
        <v>300</v>
      </c>
      <c r="V66" s="18">
        <f t="shared" si="28"/>
        <v>120</v>
      </c>
      <c r="W66" s="18">
        <f t="shared" si="28"/>
        <v>270</v>
      </c>
      <c r="X66" s="18">
        <f t="shared" si="28"/>
        <v>360</v>
      </c>
      <c r="Y66" s="18">
        <f t="shared" si="28"/>
        <v>75</v>
      </c>
      <c r="Z66" s="18">
        <f t="shared" si="28"/>
        <v>270</v>
      </c>
      <c r="AA66" s="18">
        <f t="shared" si="28"/>
        <v>405</v>
      </c>
      <c r="AB66" s="18">
        <f t="shared" si="28"/>
        <v>60</v>
      </c>
      <c r="AC66" s="18">
        <f>SUM(AC8,AC15,AC31,AC50)</f>
        <v>225</v>
      </c>
      <c r="AD66" s="18">
        <f t="shared" si="28"/>
        <v>465</v>
      </c>
      <c r="AE66" s="18">
        <f t="shared" si="28"/>
        <v>30</v>
      </c>
      <c r="AF66" s="18">
        <f t="shared" si="28"/>
        <v>30</v>
      </c>
      <c r="AG66" s="18">
        <f t="shared" si="28"/>
        <v>30</v>
      </c>
      <c r="AH66" s="18">
        <f t="shared" si="28"/>
        <v>30</v>
      </c>
      <c r="AI66" s="18">
        <f t="shared" si="28"/>
        <v>30</v>
      </c>
      <c r="AJ66" s="18">
        <f t="shared" si="28"/>
        <v>30</v>
      </c>
      <c r="AK66" s="32">
        <f t="shared" si="28"/>
        <v>111</v>
      </c>
      <c r="AL66" s="32">
        <f t="shared" si="28"/>
        <v>53</v>
      </c>
      <c r="AM66" s="32">
        <f t="shared" si="28"/>
        <v>124</v>
      </c>
      <c r="AN66" s="32">
        <f t="shared" si="28"/>
        <v>34</v>
      </c>
      <c r="AO66" s="32">
        <f t="shared" si="28"/>
        <v>63</v>
      </c>
    </row>
    <row r="67" spans="1:41" s="9" customFormat="1" ht="35.25">
      <c r="A67" s="33"/>
      <c r="B67" s="33"/>
      <c r="C67" s="33"/>
      <c r="D67" s="32"/>
      <c r="E67" s="35"/>
      <c r="F67" s="32"/>
      <c r="G67" s="32"/>
      <c r="H67" s="32"/>
      <c r="I67" s="32"/>
      <c r="J67" s="32"/>
      <c r="K67" s="32"/>
      <c r="L67" s="32"/>
      <c r="M67" s="32">
        <f>SUM(M66:O66)</f>
        <v>755</v>
      </c>
      <c r="N67" s="32"/>
      <c r="O67" s="32"/>
      <c r="P67" s="32">
        <f>SUM(P66:R66)</f>
        <v>755</v>
      </c>
      <c r="Q67" s="32"/>
      <c r="R67" s="32"/>
      <c r="S67" s="32">
        <f>SUM(S66:U66)</f>
        <v>750</v>
      </c>
      <c r="T67" s="32"/>
      <c r="U67" s="32"/>
      <c r="V67" s="32">
        <f>SUM(V66:X66)</f>
        <v>750</v>
      </c>
      <c r="W67" s="32"/>
      <c r="X67" s="32"/>
      <c r="Y67" s="32">
        <f>SUM(Y66:AA66)</f>
        <v>750</v>
      </c>
      <c r="Z67" s="32"/>
      <c r="AA67" s="32"/>
      <c r="AB67" s="32">
        <f>SUM(AB66:AD66)</f>
        <v>750</v>
      </c>
      <c r="AC67" s="32"/>
      <c r="AD67" s="32"/>
      <c r="AE67" s="32">
        <f>SUM(AE66:AJ66)</f>
        <v>180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/>
    </row>
    <row r="68" spans="1:41" s="9" customFormat="1" ht="35.25">
      <c r="A68" s="33" t="s">
        <v>114</v>
      </c>
      <c r="B68" s="33"/>
      <c r="C68" s="33"/>
      <c r="D68" s="32">
        <f aca="true" t="shared" si="29" ref="D68:AO68">SUM(D8,D15,D31,D58)</f>
        <v>4510</v>
      </c>
      <c r="E68" s="34">
        <f t="shared" si="29"/>
        <v>2265</v>
      </c>
      <c r="F68" s="32">
        <f t="shared" si="29"/>
        <v>615</v>
      </c>
      <c r="G68" s="32">
        <f t="shared" si="29"/>
        <v>1650</v>
      </c>
      <c r="H68" s="32">
        <f t="shared" si="29"/>
        <v>1185</v>
      </c>
      <c r="I68" s="32">
        <f t="shared" si="29"/>
        <v>360</v>
      </c>
      <c r="J68" s="32">
        <f t="shared" si="29"/>
        <v>105</v>
      </c>
      <c r="K68" s="32">
        <f t="shared" si="29"/>
        <v>0</v>
      </c>
      <c r="L68" s="32">
        <f t="shared" si="29"/>
        <v>2245</v>
      </c>
      <c r="M68" s="18">
        <f t="shared" si="29"/>
        <v>90</v>
      </c>
      <c r="N68" s="18">
        <f t="shared" si="29"/>
        <v>270</v>
      </c>
      <c r="O68" s="18">
        <f t="shared" si="29"/>
        <v>395</v>
      </c>
      <c r="P68" s="18">
        <f t="shared" si="29"/>
        <v>120</v>
      </c>
      <c r="Q68" s="18">
        <f t="shared" si="29"/>
        <v>315</v>
      </c>
      <c r="R68" s="18">
        <f t="shared" si="29"/>
        <v>320</v>
      </c>
      <c r="S68" s="18">
        <f t="shared" si="29"/>
        <v>150</v>
      </c>
      <c r="T68" s="18">
        <f t="shared" si="29"/>
        <v>300</v>
      </c>
      <c r="U68" s="18">
        <f t="shared" si="29"/>
        <v>300</v>
      </c>
      <c r="V68" s="18">
        <f t="shared" si="29"/>
        <v>120</v>
      </c>
      <c r="W68" s="18">
        <f t="shared" si="29"/>
        <v>270</v>
      </c>
      <c r="X68" s="18">
        <f t="shared" si="29"/>
        <v>360</v>
      </c>
      <c r="Y68" s="18">
        <f t="shared" si="29"/>
        <v>90</v>
      </c>
      <c r="Z68" s="18">
        <f t="shared" si="29"/>
        <v>270</v>
      </c>
      <c r="AA68" s="18">
        <f t="shared" si="29"/>
        <v>390</v>
      </c>
      <c r="AB68" s="18">
        <f t="shared" si="29"/>
        <v>45</v>
      </c>
      <c r="AC68" s="18">
        <f t="shared" si="29"/>
        <v>225</v>
      </c>
      <c r="AD68" s="18">
        <f t="shared" si="29"/>
        <v>480</v>
      </c>
      <c r="AE68" s="18">
        <f t="shared" si="29"/>
        <v>30</v>
      </c>
      <c r="AF68" s="18">
        <f t="shared" si="29"/>
        <v>30</v>
      </c>
      <c r="AG68" s="18">
        <f t="shared" si="29"/>
        <v>30</v>
      </c>
      <c r="AH68" s="18">
        <f t="shared" si="29"/>
        <v>30</v>
      </c>
      <c r="AI68" s="18">
        <f t="shared" si="29"/>
        <v>30</v>
      </c>
      <c r="AJ68" s="18">
        <f t="shared" si="29"/>
        <v>30</v>
      </c>
      <c r="AK68" s="32">
        <f t="shared" si="29"/>
        <v>111</v>
      </c>
      <c r="AL68" s="32">
        <f t="shared" si="29"/>
        <v>53</v>
      </c>
      <c r="AM68" s="32">
        <f t="shared" si="29"/>
        <v>124</v>
      </c>
      <c r="AN68" s="32">
        <f t="shared" si="29"/>
        <v>34</v>
      </c>
      <c r="AO68" s="32">
        <f t="shared" si="29"/>
        <v>63</v>
      </c>
    </row>
    <row r="69" spans="1:41" s="9" customFormat="1" ht="35.25">
      <c r="A69" s="33"/>
      <c r="B69" s="33"/>
      <c r="C69" s="33"/>
      <c r="D69" s="32"/>
      <c r="E69" s="35"/>
      <c r="F69" s="32"/>
      <c r="G69" s="32"/>
      <c r="H69" s="32"/>
      <c r="I69" s="32"/>
      <c r="J69" s="32"/>
      <c r="K69" s="32"/>
      <c r="L69" s="32"/>
      <c r="M69" s="32">
        <f>SUM(M68:O68)</f>
        <v>755</v>
      </c>
      <c r="N69" s="32"/>
      <c r="O69" s="32"/>
      <c r="P69" s="32">
        <f>SUM(P68:R68)</f>
        <v>755</v>
      </c>
      <c r="Q69" s="32"/>
      <c r="R69" s="32"/>
      <c r="S69" s="32">
        <f>SUM(S68:U68)</f>
        <v>750</v>
      </c>
      <c r="T69" s="32"/>
      <c r="U69" s="32"/>
      <c r="V69" s="32">
        <f>SUM(V68:X68)</f>
        <v>750</v>
      </c>
      <c r="W69" s="32"/>
      <c r="X69" s="32"/>
      <c r="Y69" s="32">
        <f>SUM(Y68:AA68)</f>
        <v>750</v>
      </c>
      <c r="Z69" s="32"/>
      <c r="AA69" s="32"/>
      <c r="AB69" s="32">
        <f>SUM(AB68:AD68)</f>
        <v>750</v>
      </c>
      <c r="AC69" s="32"/>
      <c r="AD69" s="32"/>
      <c r="AE69" s="32">
        <f>SUM(AE68:AJ68)</f>
        <v>180</v>
      </c>
      <c r="AF69" s="32"/>
      <c r="AG69" s="32"/>
      <c r="AH69" s="32"/>
      <c r="AI69" s="32"/>
      <c r="AJ69" s="32"/>
      <c r="AK69" s="32"/>
      <c r="AL69" s="32"/>
      <c r="AM69" s="32"/>
      <c r="AN69" s="32"/>
      <c r="AO69" s="32"/>
    </row>
  </sheetData>
  <sheetProtection/>
  <mergeCells count="82">
    <mergeCell ref="AE4:AO4"/>
    <mergeCell ref="AE5:AJ5"/>
    <mergeCell ref="AK5:AO5"/>
    <mergeCell ref="AE6:AE7"/>
    <mergeCell ref="AK6:AK7"/>
    <mergeCell ref="AO6:AO7"/>
    <mergeCell ref="AL6:AL7"/>
    <mergeCell ref="AM6:AM7"/>
    <mergeCell ref="AN6:AN7"/>
    <mergeCell ref="AJ6:AJ7"/>
    <mergeCell ref="H5:H7"/>
    <mergeCell ref="I5:I7"/>
    <mergeCell ref="S5:X5"/>
    <mergeCell ref="M5:R5"/>
    <mergeCell ref="M4:AD4"/>
    <mergeCell ref="M6:O6"/>
    <mergeCell ref="P6:R6"/>
    <mergeCell ref="S6:U6"/>
    <mergeCell ref="Y5:AD5"/>
    <mergeCell ref="Y6:AA6"/>
    <mergeCell ref="V6:X6"/>
    <mergeCell ref="AB6:AD6"/>
    <mergeCell ref="A1:L1"/>
    <mergeCell ref="A4:A7"/>
    <mergeCell ref="C4:C7"/>
    <mergeCell ref="D4:L4"/>
    <mergeCell ref="B4:B7"/>
    <mergeCell ref="D5:D7"/>
    <mergeCell ref="E5:E7"/>
    <mergeCell ref="G5:G7"/>
    <mergeCell ref="J5:J7"/>
    <mergeCell ref="F5:F7"/>
    <mergeCell ref="AI6:AI7"/>
    <mergeCell ref="AH6:AH7"/>
    <mergeCell ref="AF6:AF7"/>
    <mergeCell ref="AG6:AG7"/>
    <mergeCell ref="AB67:AD67"/>
    <mergeCell ref="I66:I67"/>
    <mergeCell ref="K5:K7"/>
    <mergeCell ref="P67:R67"/>
    <mergeCell ref="J66:J67"/>
    <mergeCell ref="K66:K67"/>
    <mergeCell ref="L5:L7"/>
    <mergeCell ref="AO66:AO67"/>
    <mergeCell ref="AL66:AL67"/>
    <mergeCell ref="AM66:AM67"/>
    <mergeCell ref="AN66:AN67"/>
    <mergeCell ref="AK66:AK67"/>
    <mergeCell ref="Y67:AA67"/>
    <mergeCell ref="P69:R69"/>
    <mergeCell ref="L66:L67"/>
    <mergeCell ref="M67:O67"/>
    <mergeCell ref="S69:U69"/>
    <mergeCell ref="V69:X69"/>
    <mergeCell ref="S67:U67"/>
    <mergeCell ref="V67:X67"/>
    <mergeCell ref="AE67:AJ67"/>
    <mergeCell ref="A66:C67"/>
    <mergeCell ref="D66:D67"/>
    <mergeCell ref="F66:F67"/>
    <mergeCell ref="G66:G67"/>
    <mergeCell ref="E66:E67"/>
    <mergeCell ref="A68:C69"/>
    <mergeCell ref="D68:D69"/>
    <mergeCell ref="F68:F69"/>
    <mergeCell ref="G68:G69"/>
    <mergeCell ref="E68:E69"/>
    <mergeCell ref="AO68:AO69"/>
    <mergeCell ref="AE69:AJ69"/>
    <mergeCell ref="Y69:AA69"/>
    <mergeCell ref="AB69:AD69"/>
    <mergeCell ref="AL68:AL69"/>
    <mergeCell ref="AM68:AM69"/>
    <mergeCell ref="AK68:AK69"/>
    <mergeCell ref="AN68:AN69"/>
    <mergeCell ref="H66:H67"/>
    <mergeCell ref="H68:H69"/>
    <mergeCell ref="K68:K69"/>
    <mergeCell ref="M69:O69"/>
    <mergeCell ref="I68:I69"/>
    <mergeCell ref="J68:J69"/>
    <mergeCell ref="L68:L6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8"/>
  <sheetViews>
    <sheetView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375" style="23" customWidth="1"/>
    <col min="2" max="2" width="141.125" style="24" customWidth="1"/>
    <col min="3" max="3" width="22.125" style="25" customWidth="1"/>
    <col min="4" max="4" width="17.875" style="24" customWidth="1"/>
    <col min="5" max="6" width="14.125" style="24" customWidth="1"/>
    <col min="7" max="7" width="14.375" style="24" customWidth="1"/>
    <col min="8" max="8" width="15.00390625" style="24" customWidth="1"/>
    <col min="9" max="11" width="11.625" style="24" customWidth="1"/>
    <col min="12" max="12" width="15.375" style="24" customWidth="1"/>
    <col min="13" max="30" width="11.625" style="26" customWidth="1"/>
    <col min="31" max="36" width="9.75390625" style="23" customWidth="1"/>
    <col min="37" max="37" width="9.75390625" style="27" customWidth="1"/>
    <col min="38" max="38" width="12.25390625" style="27" customWidth="1"/>
    <col min="39" max="39" width="11.875" style="27" customWidth="1"/>
    <col min="40" max="40" width="9.75390625" style="27" customWidth="1"/>
    <col min="41" max="41" width="9.75390625" style="28" customWidth="1"/>
    <col min="42" max="42" width="10.625" style="28" customWidth="1"/>
    <col min="43" max="16384" width="8.875" style="28" customWidth="1"/>
  </cols>
  <sheetData>
    <row r="1" spans="1:40" s="6" customFormat="1" ht="51.75" customHeight="1">
      <c r="A1" s="38" t="s">
        <v>140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3"/>
      <c r="AH1" s="4"/>
      <c r="AI1" s="4"/>
      <c r="AJ1" s="4"/>
      <c r="AK1" s="5"/>
      <c r="AL1" s="5"/>
      <c r="AM1" s="5"/>
      <c r="AN1" s="5"/>
    </row>
    <row r="2" spans="1:40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4"/>
      <c r="AI2" s="4"/>
      <c r="AJ2" s="4"/>
      <c r="AK2" s="5"/>
      <c r="AL2" s="5"/>
      <c r="AM2" s="5"/>
      <c r="AN2" s="5"/>
    </row>
    <row r="3" spans="1:40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3"/>
      <c r="AH3" s="4"/>
      <c r="AI3" s="4"/>
      <c r="AJ3" s="4"/>
      <c r="AK3" s="5"/>
      <c r="AL3" s="5"/>
      <c r="AM3" s="5"/>
      <c r="AN3" s="5"/>
    </row>
    <row r="4" spans="1:41" s="9" customFormat="1" ht="53.25" customHeight="1">
      <c r="A4" s="33" t="s">
        <v>11</v>
      </c>
      <c r="B4" s="33" t="s">
        <v>12</v>
      </c>
      <c r="C4" s="37" t="s">
        <v>39</v>
      </c>
      <c r="D4" s="33" t="s">
        <v>45</v>
      </c>
      <c r="E4" s="33"/>
      <c r="F4" s="33"/>
      <c r="G4" s="33"/>
      <c r="H4" s="33"/>
      <c r="I4" s="33"/>
      <c r="J4" s="33"/>
      <c r="K4" s="33"/>
      <c r="L4" s="33"/>
      <c r="M4" s="33" t="s">
        <v>46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 t="s">
        <v>54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9" customFormat="1" ht="53.25" customHeight="1">
      <c r="A5" s="33"/>
      <c r="B5" s="33"/>
      <c r="C5" s="37"/>
      <c r="D5" s="37" t="s">
        <v>57</v>
      </c>
      <c r="E5" s="37" t="s">
        <v>58</v>
      </c>
      <c r="F5" s="40" t="s">
        <v>53</v>
      </c>
      <c r="G5" s="37" t="s">
        <v>60</v>
      </c>
      <c r="H5" s="36" t="s">
        <v>40</v>
      </c>
      <c r="I5" s="36" t="s">
        <v>41</v>
      </c>
      <c r="J5" s="36" t="s">
        <v>61</v>
      </c>
      <c r="K5" s="36" t="s">
        <v>42</v>
      </c>
      <c r="L5" s="37" t="s">
        <v>59</v>
      </c>
      <c r="M5" s="33" t="s">
        <v>3</v>
      </c>
      <c r="N5" s="33"/>
      <c r="O5" s="33"/>
      <c r="P5" s="33"/>
      <c r="Q5" s="33"/>
      <c r="R5" s="33"/>
      <c r="S5" s="33" t="s">
        <v>44</v>
      </c>
      <c r="T5" s="33"/>
      <c r="U5" s="33"/>
      <c r="V5" s="33"/>
      <c r="W5" s="33"/>
      <c r="X5" s="33"/>
      <c r="Y5" s="33" t="s">
        <v>4</v>
      </c>
      <c r="Z5" s="33"/>
      <c r="AA5" s="33"/>
      <c r="AB5" s="33"/>
      <c r="AC5" s="33"/>
      <c r="AD5" s="33"/>
      <c r="AE5" s="33" t="s">
        <v>55</v>
      </c>
      <c r="AF5" s="33"/>
      <c r="AG5" s="33"/>
      <c r="AH5" s="33"/>
      <c r="AI5" s="33"/>
      <c r="AJ5" s="33"/>
      <c r="AK5" s="33" t="s">
        <v>56</v>
      </c>
      <c r="AL5" s="33"/>
      <c r="AM5" s="33"/>
      <c r="AN5" s="33"/>
      <c r="AO5" s="33"/>
    </row>
    <row r="6" spans="1:41" s="9" customFormat="1" ht="52.5" customHeight="1">
      <c r="A6" s="33"/>
      <c r="B6" s="39"/>
      <c r="C6" s="37"/>
      <c r="D6" s="37"/>
      <c r="E6" s="37"/>
      <c r="F6" s="40"/>
      <c r="G6" s="37"/>
      <c r="H6" s="36"/>
      <c r="I6" s="36"/>
      <c r="J6" s="36"/>
      <c r="K6" s="36"/>
      <c r="L6" s="37"/>
      <c r="M6" s="33" t="s">
        <v>14</v>
      </c>
      <c r="N6" s="33"/>
      <c r="O6" s="33"/>
      <c r="P6" s="33" t="s">
        <v>15</v>
      </c>
      <c r="Q6" s="33"/>
      <c r="R6" s="33"/>
      <c r="S6" s="33" t="s">
        <v>16</v>
      </c>
      <c r="T6" s="33"/>
      <c r="U6" s="33"/>
      <c r="V6" s="33" t="s">
        <v>17</v>
      </c>
      <c r="W6" s="33"/>
      <c r="X6" s="33"/>
      <c r="Y6" s="33" t="s">
        <v>31</v>
      </c>
      <c r="Z6" s="33"/>
      <c r="AA6" s="33"/>
      <c r="AB6" s="33" t="s">
        <v>32</v>
      </c>
      <c r="AC6" s="33"/>
      <c r="AD6" s="33"/>
      <c r="AE6" s="33" t="s">
        <v>0</v>
      </c>
      <c r="AF6" s="33" t="s">
        <v>1</v>
      </c>
      <c r="AG6" s="33" t="s">
        <v>2</v>
      </c>
      <c r="AH6" s="33" t="s">
        <v>33</v>
      </c>
      <c r="AI6" s="33" t="s">
        <v>34</v>
      </c>
      <c r="AJ6" s="33" t="s">
        <v>35</v>
      </c>
      <c r="AK6" s="40" t="s">
        <v>50</v>
      </c>
      <c r="AL6" s="40" t="s">
        <v>51</v>
      </c>
      <c r="AM6" s="40" t="s">
        <v>47</v>
      </c>
      <c r="AN6" s="40" t="s">
        <v>49</v>
      </c>
      <c r="AO6" s="40" t="s">
        <v>52</v>
      </c>
    </row>
    <row r="7" spans="1:41" s="9" customFormat="1" ht="195.75" customHeight="1">
      <c r="A7" s="33"/>
      <c r="B7" s="39"/>
      <c r="C7" s="37"/>
      <c r="D7" s="37"/>
      <c r="E7" s="37"/>
      <c r="F7" s="40"/>
      <c r="G7" s="37"/>
      <c r="H7" s="36"/>
      <c r="I7" s="36"/>
      <c r="J7" s="36"/>
      <c r="K7" s="36"/>
      <c r="L7" s="37"/>
      <c r="M7" s="8" t="s">
        <v>29</v>
      </c>
      <c r="N7" s="10" t="s">
        <v>30</v>
      </c>
      <c r="O7" s="10" t="s">
        <v>48</v>
      </c>
      <c r="P7" s="8" t="s">
        <v>29</v>
      </c>
      <c r="Q7" s="10" t="s">
        <v>30</v>
      </c>
      <c r="R7" s="10" t="s">
        <v>48</v>
      </c>
      <c r="S7" s="8" t="s">
        <v>29</v>
      </c>
      <c r="T7" s="10" t="s">
        <v>30</v>
      </c>
      <c r="U7" s="10" t="s">
        <v>48</v>
      </c>
      <c r="V7" s="8" t="s">
        <v>29</v>
      </c>
      <c r="W7" s="10" t="s">
        <v>30</v>
      </c>
      <c r="X7" s="10" t="s">
        <v>48</v>
      </c>
      <c r="Y7" s="8" t="s">
        <v>29</v>
      </c>
      <c r="Z7" s="10" t="s">
        <v>30</v>
      </c>
      <c r="AA7" s="10" t="s">
        <v>48</v>
      </c>
      <c r="AB7" s="8" t="s">
        <v>29</v>
      </c>
      <c r="AC7" s="10" t="s">
        <v>30</v>
      </c>
      <c r="AD7" s="10" t="s">
        <v>48</v>
      </c>
      <c r="AE7" s="33"/>
      <c r="AF7" s="33"/>
      <c r="AG7" s="33"/>
      <c r="AH7" s="33"/>
      <c r="AI7" s="33"/>
      <c r="AJ7" s="33"/>
      <c r="AK7" s="40"/>
      <c r="AL7" s="40"/>
      <c r="AM7" s="40"/>
      <c r="AN7" s="40"/>
      <c r="AO7" s="40"/>
    </row>
    <row r="8" spans="1:41" s="14" customFormat="1" ht="45.75">
      <c r="A8" s="8" t="s">
        <v>13</v>
      </c>
      <c r="B8" s="11" t="s">
        <v>36</v>
      </c>
      <c r="C8" s="8"/>
      <c r="D8" s="12">
        <f aca="true" t="shared" si="0" ref="D8:AO8">SUM(D9:D13)</f>
        <v>860</v>
      </c>
      <c r="E8" s="12">
        <f t="shared" si="0"/>
        <v>257</v>
      </c>
      <c r="F8" s="13">
        <f t="shared" si="0"/>
        <v>20</v>
      </c>
      <c r="G8" s="13">
        <f t="shared" si="0"/>
        <v>237</v>
      </c>
      <c r="H8" s="13">
        <f t="shared" si="0"/>
        <v>210</v>
      </c>
      <c r="I8" s="13">
        <f t="shared" si="0"/>
        <v>27</v>
      </c>
      <c r="J8" s="13">
        <f t="shared" si="0"/>
        <v>0</v>
      </c>
      <c r="K8" s="13">
        <f t="shared" si="0"/>
        <v>0</v>
      </c>
      <c r="L8" s="12">
        <f t="shared" si="0"/>
        <v>603</v>
      </c>
      <c r="M8" s="13">
        <f t="shared" si="0"/>
        <v>0</v>
      </c>
      <c r="N8" s="13">
        <f t="shared" si="0"/>
        <v>60</v>
      </c>
      <c r="O8" s="13">
        <f t="shared" si="0"/>
        <v>170</v>
      </c>
      <c r="P8" s="13">
        <f t="shared" si="0"/>
        <v>0</v>
      </c>
      <c r="Q8" s="13">
        <f t="shared" si="0"/>
        <v>45</v>
      </c>
      <c r="R8" s="13">
        <f t="shared" si="0"/>
        <v>135</v>
      </c>
      <c r="S8" s="13">
        <f t="shared" si="0"/>
        <v>0</v>
      </c>
      <c r="T8" s="13">
        <f t="shared" si="0"/>
        <v>45</v>
      </c>
      <c r="U8" s="13">
        <f t="shared" si="0"/>
        <v>80</v>
      </c>
      <c r="V8" s="13">
        <f t="shared" si="0"/>
        <v>20</v>
      </c>
      <c r="W8" s="13">
        <f t="shared" si="0"/>
        <v>45</v>
      </c>
      <c r="X8" s="13">
        <f t="shared" si="0"/>
        <v>110</v>
      </c>
      <c r="Y8" s="13">
        <f t="shared" si="0"/>
        <v>0</v>
      </c>
      <c r="Z8" s="13">
        <f t="shared" si="0"/>
        <v>42</v>
      </c>
      <c r="AA8" s="13">
        <f t="shared" si="0"/>
        <v>108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>
        <f t="shared" si="0"/>
        <v>9</v>
      </c>
      <c r="AF8" s="13">
        <f t="shared" si="0"/>
        <v>7</v>
      </c>
      <c r="AG8" s="13">
        <f t="shared" si="0"/>
        <v>5</v>
      </c>
      <c r="AH8" s="13">
        <f t="shared" si="0"/>
        <v>7</v>
      </c>
      <c r="AI8" s="13">
        <f t="shared" si="0"/>
        <v>6</v>
      </c>
      <c r="AJ8" s="13">
        <f t="shared" si="0"/>
        <v>0</v>
      </c>
      <c r="AK8" s="13">
        <f t="shared" si="0"/>
        <v>12</v>
      </c>
      <c r="AL8" s="13">
        <f t="shared" si="0"/>
        <v>0</v>
      </c>
      <c r="AM8" s="13">
        <f t="shared" si="0"/>
        <v>30</v>
      </c>
      <c r="AN8" s="13">
        <f t="shared" si="0"/>
        <v>34</v>
      </c>
      <c r="AO8" s="13">
        <f t="shared" si="0"/>
        <v>14</v>
      </c>
    </row>
    <row r="9" spans="1:41" s="9" customFormat="1" ht="35.25">
      <c r="A9" s="15" t="s">
        <v>10</v>
      </c>
      <c r="B9" s="16" t="s">
        <v>137</v>
      </c>
      <c r="C9" s="17" t="s">
        <v>65</v>
      </c>
      <c r="D9" s="18">
        <f>SUM(E9,L9)</f>
        <v>400</v>
      </c>
      <c r="E9" s="18">
        <f>SUM(F9:G9)</f>
        <v>135</v>
      </c>
      <c r="F9" s="19">
        <f aca="true" t="shared" si="1" ref="F9:G13">SUM(M9,P9,S9,V9,Y9,AB9)</f>
        <v>0</v>
      </c>
      <c r="G9" s="19">
        <f t="shared" si="1"/>
        <v>135</v>
      </c>
      <c r="H9" s="20">
        <v>135</v>
      </c>
      <c r="I9" s="20"/>
      <c r="J9" s="20"/>
      <c r="K9" s="20"/>
      <c r="L9" s="18">
        <f>SUM(O9,R9,U9,X9,AA9,AD9)</f>
        <v>265</v>
      </c>
      <c r="M9" s="21"/>
      <c r="N9" s="21">
        <v>30</v>
      </c>
      <c r="O9" s="21">
        <v>70</v>
      </c>
      <c r="P9" s="21"/>
      <c r="Q9" s="21">
        <v>30</v>
      </c>
      <c r="R9" s="21">
        <v>70</v>
      </c>
      <c r="S9" s="21"/>
      <c r="T9" s="21">
        <v>30</v>
      </c>
      <c r="U9" s="21">
        <v>45</v>
      </c>
      <c r="V9" s="21"/>
      <c r="W9" s="21">
        <v>30</v>
      </c>
      <c r="X9" s="21">
        <v>45</v>
      </c>
      <c r="Y9" s="21"/>
      <c r="Z9" s="21">
        <v>15</v>
      </c>
      <c r="AA9" s="21">
        <v>35</v>
      </c>
      <c r="AB9" s="21"/>
      <c r="AC9" s="21"/>
      <c r="AD9" s="21"/>
      <c r="AE9" s="21">
        <v>4</v>
      </c>
      <c r="AF9" s="21">
        <v>4</v>
      </c>
      <c r="AG9" s="21">
        <v>3</v>
      </c>
      <c r="AH9" s="21">
        <v>3</v>
      </c>
      <c r="AI9" s="21">
        <v>2</v>
      </c>
      <c r="AJ9" s="21"/>
      <c r="AK9" s="21">
        <v>6</v>
      </c>
      <c r="AL9" s="21"/>
      <c r="AM9" s="30">
        <v>16</v>
      </c>
      <c r="AN9" s="21">
        <v>16</v>
      </c>
      <c r="AO9" s="21"/>
    </row>
    <row r="10" spans="1:41" s="9" customFormat="1" ht="35.25">
      <c r="A10" s="15" t="s">
        <v>9</v>
      </c>
      <c r="B10" s="16" t="s">
        <v>136</v>
      </c>
      <c r="C10" s="17" t="s">
        <v>71</v>
      </c>
      <c r="D10" s="18">
        <f>SUM(E10,L10)</f>
        <v>310</v>
      </c>
      <c r="E10" s="18">
        <f>SUM(F10:G10)</f>
        <v>75</v>
      </c>
      <c r="F10" s="19">
        <f t="shared" si="1"/>
        <v>0</v>
      </c>
      <c r="G10" s="19">
        <f t="shared" si="1"/>
        <v>75</v>
      </c>
      <c r="H10" s="20">
        <v>75</v>
      </c>
      <c r="I10" s="20"/>
      <c r="J10" s="20"/>
      <c r="K10" s="20"/>
      <c r="L10" s="18">
        <f>SUM(O10,R10,U10,X10,AA10,AD10)</f>
        <v>235</v>
      </c>
      <c r="M10" s="21"/>
      <c r="N10" s="21">
        <v>15</v>
      </c>
      <c r="O10" s="21">
        <v>65</v>
      </c>
      <c r="P10" s="21"/>
      <c r="Q10" s="21">
        <v>15</v>
      </c>
      <c r="R10" s="21">
        <v>65</v>
      </c>
      <c r="S10" s="21"/>
      <c r="T10" s="21">
        <v>15</v>
      </c>
      <c r="U10" s="21">
        <v>35</v>
      </c>
      <c r="V10" s="21"/>
      <c r="W10" s="21">
        <v>15</v>
      </c>
      <c r="X10" s="21">
        <v>35</v>
      </c>
      <c r="Y10" s="21"/>
      <c r="Z10" s="21">
        <v>15</v>
      </c>
      <c r="AA10" s="21">
        <v>35</v>
      </c>
      <c r="AB10" s="21"/>
      <c r="AC10" s="21"/>
      <c r="AD10" s="21"/>
      <c r="AE10" s="21">
        <v>3</v>
      </c>
      <c r="AF10" s="21">
        <v>3</v>
      </c>
      <c r="AG10" s="21">
        <v>2</v>
      </c>
      <c r="AH10" s="21">
        <v>2</v>
      </c>
      <c r="AI10" s="21">
        <v>2</v>
      </c>
      <c r="AJ10" s="21"/>
      <c r="AK10" s="21">
        <v>3</v>
      </c>
      <c r="AL10" s="21"/>
      <c r="AM10" s="30">
        <v>12</v>
      </c>
      <c r="AN10" s="21">
        <v>12</v>
      </c>
      <c r="AO10" s="21">
        <v>12</v>
      </c>
    </row>
    <row r="11" spans="1:41" s="9" customFormat="1" ht="35.25">
      <c r="A11" s="15" t="s">
        <v>8</v>
      </c>
      <c r="B11" s="16" t="s">
        <v>68</v>
      </c>
      <c r="C11" s="17" t="s">
        <v>69</v>
      </c>
      <c r="D11" s="18">
        <f>SUM(E11,L11)</f>
        <v>50</v>
      </c>
      <c r="E11" s="18">
        <f>SUM(F11:G11)</f>
        <v>15</v>
      </c>
      <c r="F11" s="19">
        <f t="shared" si="1"/>
        <v>0</v>
      </c>
      <c r="G11" s="19">
        <f t="shared" si="1"/>
        <v>15</v>
      </c>
      <c r="H11" s="20"/>
      <c r="I11" s="20">
        <v>15</v>
      </c>
      <c r="J11" s="20"/>
      <c r="K11" s="20"/>
      <c r="L11" s="18">
        <f>SUM(O11,R11,U11,X11,AA11,AD11)</f>
        <v>35</v>
      </c>
      <c r="M11" s="21"/>
      <c r="N11" s="21">
        <v>15</v>
      </c>
      <c r="O11" s="21">
        <v>35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2</v>
      </c>
      <c r="AF11" s="21"/>
      <c r="AG11" s="21"/>
      <c r="AH11" s="21"/>
      <c r="AI11" s="21"/>
      <c r="AJ11" s="21"/>
      <c r="AK11" s="21">
        <v>1</v>
      </c>
      <c r="AL11" s="21"/>
      <c r="AM11" s="21">
        <v>1</v>
      </c>
      <c r="AN11" s="21">
        <v>2</v>
      </c>
      <c r="AO11" s="21"/>
    </row>
    <row r="12" spans="1:41" s="9" customFormat="1" ht="35.25">
      <c r="A12" s="15" t="s">
        <v>7</v>
      </c>
      <c r="B12" s="16" t="s">
        <v>70</v>
      </c>
      <c r="C12" s="17" t="s">
        <v>71</v>
      </c>
      <c r="D12" s="18">
        <f>SUM(E12,L12)</f>
        <v>50</v>
      </c>
      <c r="E12" s="18">
        <f>SUM(F12:G12)</f>
        <v>12</v>
      </c>
      <c r="F12" s="19">
        <f t="shared" si="1"/>
        <v>0</v>
      </c>
      <c r="G12" s="19">
        <f t="shared" si="1"/>
        <v>12</v>
      </c>
      <c r="H12" s="20"/>
      <c r="I12" s="20">
        <v>12</v>
      </c>
      <c r="J12" s="20"/>
      <c r="K12" s="20"/>
      <c r="L12" s="18">
        <f>SUM(O12,R12,U12,X12,AA12,AD12)</f>
        <v>38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12</v>
      </c>
      <c r="AA12" s="30">
        <v>38</v>
      </c>
      <c r="AB12" s="21"/>
      <c r="AC12" s="21"/>
      <c r="AD12" s="21"/>
      <c r="AE12" s="21"/>
      <c r="AF12" s="21"/>
      <c r="AG12" s="21"/>
      <c r="AH12" s="21"/>
      <c r="AI12" s="30">
        <v>2</v>
      </c>
      <c r="AJ12" s="21"/>
      <c r="AK12" s="21">
        <v>1</v>
      </c>
      <c r="AL12" s="21"/>
      <c r="AM12" s="21">
        <v>1</v>
      </c>
      <c r="AN12" s="30">
        <v>2</v>
      </c>
      <c r="AO12" s="21"/>
    </row>
    <row r="13" spans="1:41" s="9" customFormat="1" ht="35.25">
      <c r="A13" s="15" t="s">
        <v>6</v>
      </c>
      <c r="B13" s="16" t="s">
        <v>72</v>
      </c>
      <c r="C13" s="17" t="s">
        <v>73</v>
      </c>
      <c r="D13" s="18">
        <f>SUM(E13,L13)</f>
        <v>50</v>
      </c>
      <c r="E13" s="18">
        <f>SUM(F13:G13)</f>
        <v>20</v>
      </c>
      <c r="F13" s="19">
        <f t="shared" si="1"/>
        <v>20</v>
      </c>
      <c r="G13" s="19">
        <f t="shared" si="1"/>
        <v>0</v>
      </c>
      <c r="H13" s="20"/>
      <c r="I13" s="20"/>
      <c r="J13" s="20"/>
      <c r="K13" s="20"/>
      <c r="L13" s="18">
        <f>SUM(O13,R13,U13,X13,AA13,AD13)</f>
        <v>30</v>
      </c>
      <c r="M13" s="21"/>
      <c r="N13" s="21"/>
      <c r="O13" s="21"/>
      <c r="P13" s="21"/>
      <c r="Q13" s="21"/>
      <c r="R13" s="21"/>
      <c r="S13" s="21"/>
      <c r="T13" s="21"/>
      <c r="U13" s="21"/>
      <c r="V13" s="21">
        <v>20</v>
      </c>
      <c r="W13" s="21"/>
      <c r="X13" s="21">
        <v>30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2</v>
      </c>
      <c r="AI13" s="21"/>
      <c r="AJ13" s="21"/>
      <c r="AK13" s="21">
        <v>1</v>
      </c>
      <c r="AL13" s="21"/>
      <c r="AM13" s="21"/>
      <c r="AN13" s="21">
        <v>2</v>
      </c>
      <c r="AO13" s="21">
        <v>2</v>
      </c>
    </row>
    <row r="14" spans="1:41" s="14" customFormat="1" ht="45.75">
      <c r="A14" s="8" t="s">
        <v>18</v>
      </c>
      <c r="B14" s="11" t="s">
        <v>37</v>
      </c>
      <c r="C14" s="8"/>
      <c r="D14" s="12">
        <f aca="true" t="shared" si="2" ref="D14:AO14">SUM(D15:D29)</f>
        <v>1325</v>
      </c>
      <c r="E14" s="12">
        <f t="shared" si="2"/>
        <v>441</v>
      </c>
      <c r="F14" s="13">
        <f t="shared" si="2"/>
        <v>180</v>
      </c>
      <c r="G14" s="13">
        <f t="shared" si="2"/>
        <v>261</v>
      </c>
      <c r="H14" s="13">
        <f t="shared" si="2"/>
        <v>189</v>
      </c>
      <c r="I14" s="13">
        <f t="shared" si="2"/>
        <v>72</v>
      </c>
      <c r="J14" s="13">
        <f t="shared" si="2"/>
        <v>0</v>
      </c>
      <c r="K14" s="13">
        <f t="shared" si="2"/>
        <v>0</v>
      </c>
      <c r="L14" s="12">
        <f t="shared" si="2"/>
        <v>884</v>
      </c>
      <c r="M14" s="13">
        <f t="shared" si="2"/>
        <v>54</v>
      </c>
      <c r="N14" s="13">
        <f t="shared" si="2"/>
        <v>81</v>
      </c>
      <c r="O14" s="13">
        <f t="shared" si="2"/>
        <v>390</v>
      </c>
      <c r="P14" s="13">
        <f t="shared" si="2"/>
        <v>63</v>
      </c>
      <c r="Q14" s="13">
        <f t="shared" si="2"/>
        <v>90</v>
      </c>
      <c r="R14" s="13">
        <f t="shared" si="2"/>
        <v>197</v>
      </c>
      <c r="S14" s="13">
        <f t="shared" si="2"/>
        <v>54</v>
      </c>
      <c r="T14" s="13">
        <f t="shared" si="2"/>
        <v>72</v>
      </c>
      <c r="U14" s="13">
        <f t="shared" si="2"/>
        <v>224</v>
      </c>
      <c r="V14" s="13">
        <f t="shared" si="2"/>
        <v>0</v>
      </c>
      <c r="W14" s="13">
        <f t="shared" si="2"/>
        <v>18</v>
      </c>
      <c r="X14" s="13">
        <f t="shared" si="2"/>
        <v>32</v>
      </c>
      <c r="Y14" s="13">
        <f t="shared" si="2"/>
        <v>0</v>
      </c>
      <c r="Z14" s="13">
        <f t="shared" si="2"/>
        <v>0</v>
      </c>
      <c r="AA14" s="13">
        <f t="shared" si="2"/>
        <v>0</v>
      </c>
      <c r="AB14" s="13">
        <f t="shared" si="2"/>
        <v>9</v>
      </c>
      <c r="AC14" s="13">
        <f t="shared" si="2"/>
        <v>0</v>
      </c>
      <c r="AD14" s="13">
        <f t="shared" si="2"/>
        <v>41</v>
      </c>
      <c r="AE14" s="13">
        <f t="shared" si="2"/>
        <v>21</v>
      </c>
      <c r="AF14" s="13">
        <f t="shared" si="2"/>
        <v>14</v>
      </c>
      <c r="AG14" s="13">
        <f t="shared" si="2"/>
        <v>14</v>
      </c>
      <c r="AH14" s="13">
        <f t="shared" si="2"/>
        <v>2</v>
      </c>
      <c r="AI14" s="13">
        <f t="shared" si="2"/>
        <v>0</v>
      </c>
      <c r="AJ14" s="13">
        <f t="shared" si="2"/>
        <v>2</v>
      </c>
      <c r="AK14" s="13">
        <f t="shared" si="2"/>
        <v>26</v>
      </c>
      <c r="AL14" s="13">
        <f t="shared" si="2"/>
        <v>53</v>
      </c>
      <c r="AM14" s="13">
        <f t="shared" si="2"/>
        <v>17</v>
      </c>
      <c r="AN14" s="13">
        <f t="shared" si="2"/>
        <v>0</v>
      </c>
      <c r="AO14" s="13">
        <f t="shared" si="2"/>
        <v>2</v>
      </c>
    </row>
    <row r="15" spans="1:41" s="9" customFormat="1" ht="35.25">
      <c r="A15" s="15" t="s">
        <v>10</v>
      </c>
      <c r="B15" s="16" t="s">
        <v>74</v>
      </c>
      <c r="C15" s="17" t="s">
        <v>75</v>
      </c>
      <c r="D15" s="18">
        <f aca="true" t="shared" si="3" ref="D15:D29">SUM(E15,L15)</f>
        <v>100</v>
      </c>
      <c r="E15" s="18">
        <f aca="true" t="shared" si="4" ref="E15:E29">SUM(F15:G15)</f>
        <v>36</v>
      </c>
      <c r="F15" s="19">
        <f aca="true" t="shared" si="5" ref="F15:F29">SUM(M15,P15,S15,V15,Y15,AB15)</f>
        <v>18</v>
      </c>
      <c r="G15" s="19">
        <f aca="true" t="shared" si="6" ref="G15:G29">SUM(N15,Q15,T15,W15,Z15,AC15)</f>
        <v>18</v>
      </c>
      <c r="H15" s="20">
        <v>18</v>
      </c>
      <c r="I15" s="20"/>
      <c r="J15" s="20"/>
      <c r="K15" s="20"/>
      <c r="L15" s="18">
        <f aca="true" t="shared" si="7" ref="L15:L29">SUM(O15,R15,U15,X15,AA15,AD15)</f>
        <v>64</v>
      </c>
      <c r="M15" s="21"/>
      <c r="N15" s="21"/>
      <c r="O15" s="21"/>
      <c r="P15" s="21"/>
      <c r="Q15" s="21"/>
      <c r="R15" s="21"/>
      <c r="S15" s="21">
        <v>18</v>
      </c>
      <c r="T15" s="21">
        <v>18</v>
      </c>
      <c r="U15" s="30">
        <v>64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30">
        <v>4</v>
      </c>
      <c r="AH15" s="21"/>
      <c r="AI15" s="21"/>
      <c r="AJ15" s="21"/>
      <c r="AK15" s="21">
        <v>2</v>
      </c>
      <c r="AL15" s="30">
        <v>4</v>
      </c>
      <c r="AM15" s="21">
        <v>1</v>
      </c>
      <c r="AN15" s="21"/>
      <c r="AO15" s="21"/>
    </row>
    <row r="16" spans="1:41" s="9" customFormat="1" ht="35.25">
      <c r="A16" s="15" t="s">
        <v>9</v>
      </c>
      <c r="B16" s="16" t="s">
        <v>76</v>
      </c>
      <c r="C16" s="17" t="s">
        <v>77</v>
      </c>
      <c r="D16" s="18">
        <f t="shared" si="3"/>
        <v>125</v>
      </c>
      <c r="E16" s="18">
        <f t="shared" si="4"/>
        <v>27</v>
      </c>
      <c r="F16" s="19">
        <f t="shared" si="5"/>
        <v>9</v>
      </c>
      <c r="G16" s="19">
        <f t="shared" si="6"/>
        <v>18</v>
      </c>
      <c r="H16" s="20">
        <v>18</v>
      </c>
      <c r="I16" s="20"/>
      <c r="J16" s="20"/>
      <c r="K16" s="20"/>
      <c r="L16" s="18">
        <f t="shared" si="7"/>
        <v>98</v>
      </c>
      <c r="M16" s="21">
        <v>9</v>
      </c>
      <c r="N16" s="21">
        <v>18</v>
      </c>
      <c r="O16" s="21">
        <v>98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>
        <v>5</v>
      </c>
      <c r="AF16" s="21"/>
      <c r="AG16" s="21"/>
      <c r="AH16" s="21"/>
      <c r="AI16" s="21"/>
      <c r="AJ16" s="21"/>
      <c r="AK16" s="21">
        <v>2</v>
      </c>
      <c r="AL16" s="21">
        <v>5</v>
      </c>
      <c r="AM16" s="21">
        <v>1</v>
      </c>
      <c r="AN16" s="21"/>
      <c r="AO16" s="21"/>
    </row>
    <row r="17" spans="1:41" s="9" customFormat="1" ht="35.25">
      <c r="A17" s="15" t="s">
        <v>8</v>
      </c>
      <c r="B17" s="16" t="s">
        <v>78</v>
      </c>
      <c r="C17" s="17" t="s">
        <v>79</v>
      </c>
      <c r="D17" s="18">
        <f t="shared" si="3"/>
        <v>75</v>
      </c>
      <c r="E17" s="18">
        <f t="shared" si="4"/>
        <v>27</v>
      </c>
      <c r="F17" s="19">
        <f t="shared" si="5"/>
        <v>9</v>
      </c>
      <c r="G17" s="19">
        <f t="shared" si="6"/>
        <v>18</v>
      </c>
      <c r="H17" s="20">
        <v>18</v>
      </c>
      <c r="I17" s="20"/>
      <c r="J17" s="20"/>
      <c r="K17" s="20"/>
      <c r="L17" s="18">
        <f t="shared" si="7"/>
        <v>48</v>
      </c>
      <c r="M17" s="21"/>
      <c r="N17" s="21"/>
      <c r="O17" s="21"/>
      <c r="P17" s="21">
        <v>9</v>
      </c>
      <c r="Q17" s="21">
        <v>18</v>
      </c>
      <c r="R17" s="21">
        <v>48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v>3</v>
      </c>
      <c r="AG17" s="21"/>
      <c r="AH17" s="21"/>
      <c r="AI17" s="21"/>
      <c r="AJ17" s="21"/>
      <c r="AK17" s="21">
        <v>2</v>
      </c>
      <c r="AL17" s="21">
        <v>3</v>
      </c>
      <c r="AM17" s="21">
        <v>1</v>
      </c>
      <c r="AN17" s="21"/>
      <c r="AO17" s="21"/>
    </row>
    <row r="18" spans="1:41" s="9" customFormat="1" ht="35.25">
      <c r="A18" s="15" t="s">
        <v>7</v>
      </c>
      <c r="B18" s="16" t="s">
        <v>80</v>
      </c>
      <c r="C18" s="17" t="s">
        <v>77</v>
      </c>
      <c r="D18" s="18">
        <f t="shared" si="3"/>
        <v>125</v>
      </c>
      <c r="E18" s="18">
        <f t="shared" si="4"/>
        <v>27</v>
      </c>
      <c r="F18" s="19">
        <f t="shared" si="5"/>
        <v>9</v>
      </c>
      <c r="G18" s="19">
        <f t="shared" si="6"/>
        <v>18</v>
      </c>
      <c r="H18" s="20">
        <v>18</v>
      </c>
      <c r="I18" s="20"/>
      <c r="J18" s="20"/>
      <c r="K18" s="20"/>
      <c r="L18" s="18">
        <f t="shared" si="7"/>
        <v>98</v>
      </c>
      <c r="M18" s="21">
        <v>9</v>
      </c>
      <c r="N18" s="21">
        <v>18</v>
      </c>
      <c r="O18" s="21">
        <v>98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5</v>
      </c>
      <c r="AF18" s="21"/>
      <c r="AG18" s="21"/>
      <c r="AH18" s="21"/>
      <c r="AI18" s="21"/>
      <c r="AJ18" s="21"/>
      <c r="AK18" s="21">
        <v>2</v>
      </c>
      <c r="AL18" s="21">
        <v>5</v>
      </c>
      <c r="AM18" s="21">
        <v>1</v>
      </c>
      <c r="AN18" s="21"/>
      <c r="AO18" s="21"/>
    </row>
    <row r="19" spans="1:41" s="9" customFormat="1" ht="35.25">
      <c r="A19" s="15" t="s">
        <v>6</v>
      </c>
      <c r="B19" s="16" t="s">
        <v>81</v>
      </c>
      <c r="C19" s="17" t="s">
        <v>77</v>
      </c>
      <c r="D19" s="18">
        <f t="shared" si="3"/>
        <v>150</v>
      </c>
      <c r="E19" s="18">
        <f t="shared" si="4"/>
        <v>45</v>
      </c>
      <c r="F19" s="19">
        <f t="shared" si="5"/>
        <v>18</v>
      </c>
      <c r="G19" s="19">
        <f t="shared" si="6"/>
        <v>27</v>
      </c>
      <c r="H19" s="20">
        <v>27</v>
      </c>
      <c r="I19" s="20"/>
      <c r="J19" s="20"/>
      <c r="K19" s="20"/>
      <c r="L19" s="18">
        <f t="shared" si="7"/>
        <v>105</v>
      </c>
      <c r="M19" s="21">
        <v>18</v>
      </c>
      <c r="N19" s="21">
        <v>27</v>
      </c>
      <c r="O19" s="21">
        <v>105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6</v>
      </c>
      <c r="AF19" s="21"/>
      <c r="AG19" s="21"/>
      <c r="AH19" s="21"/>
      <c r="AI19" s="21"/>
      <c r="AJ19" s="21"/>
      <c r="AK19" s="21">
        <v>2</v>
      </c>
      <c r="AL19" s="21">
        <v>6</v>
      </c>
      <c r="AM19" s="21">
        <v>2</v>
      </c>
      <c r="AN19" s="21"/>
      <c r="AO19" s="21"/>
    </row>
    <row r="20" spans="1:41" s="9" customFormat="1" ht="35.25">
      <c r="A20" s="15" t="s">
        <v>5</v>
      </c>
      <c r="B20" s="16" t="s">
        <v>82</v>
      </c>
      <c r="C20" s="17" t="s">
        <v>77</v>
      </c>
      <c r="D20" s="18">
        <f t="shared" si="3"/>
        <v>125</v>
      </c>
      <c r="E20" s="18">
        <f t="shared" si="4"/>
        <v>36</v>
      </c>
      <c r="F20" s="19">
        <f t="shared" si="5"/>
        <v>18</v>
      </c>
      <c r="G20" s="19">
        <f t="shared" si="6"/>
        <v>18</v>
      </c>
      <c r="H20" s="20">
        <v>18</v>
      </c>
      <c r="I20" s="20"/>
      <c r="J20" s="20"/>
      <c r="K20" s="20"/>
      <c r="L20" s="18">
        <f t="shared" si="7"/>
        <v>89</v>
      </c>
      <c r="M20" s="21">
        <v>18</v>
      </c>
      <c r="N20" s="21">
        <v>18</v>
      </c>
      <c r="O20" s="21">
        <v>89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5</v>
      </c>
      <c r="AF20" s="21"/>
      <c r="AG20" s="21"/>
      <c r="AH20" s="21"/>
      <c r="AI20" s="21"/>
      <c r="AJ20" s="21"/>
      <c r="AK20" s="21">
        <v>2</v>
      </c>
      <c r="AL20" s="21">
        <v>5</v>
      </c>
      <c r="AM20" s="21">
        <v>1</v>
      </c>
      <c r="AN20" s="21"/>
      <c r="AO20" s="21"/>
    </row>
    <row r="21" spans="1:41" s="9" customFormat="1" ht="35.25">
      <c r="A21" s="15" t="s">
        <v>20</v>
      </c>
      <c r="B21" s="16" t="s">
        <v>115</v>
      </c>
      <c r="C21" s="17" t="s">
        <v>85</v>
      </c>
      <c r="D21" s="18">
        <f t="shared" si="3"/>
        <v>75</v>
      </c>
      <c r="E21" s="18">
        <f t="shared" si="4"/>
        <v>27</v>
      </c>
      <c r="F21" s="19">
        <f t="shared" si="5"/>
        <v>9</v>
      </c>
      <c r="G21" s="19">
        <f t="shared" si="6"/>
        <v>18</v>
      </c>
      <c r="H21" s="20"/>
      <c r="I21" s="20">
        <v>18</v>
      </c>
      <c r="J21" s="20"/>
      <c r="K21" s="20"/>
      <c r="L21" s="18">
        <f t="shared" si="7"/>
        <v>48</v>
      </c>
      <c r="M21" s="21"/>
      <c r="N21" s="21"/>
      <c r="O21" s="21"/>
      <c r="P21" s="21"/>
      <c r="Q21" s="21"/>
      <c r="R21" s="21"/>
      <c r="S21" s="21">
        <v>9</v>
      </c>
      <c r="T21" s="21">
        <v>18</v>
      </c>
      <c r="U21" s="21">
        <v>48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v>3</v>
      </c>
      <c r="AH21" s="21"/>
      <c r="AI21" s="21"/>
      <c r="AJ21" s="21"/>
      <c r="AK21" s="21">
        <v>2</v>
      </c>
      <c r="AL21" s="21">
        <v>3</v>
      </c>
      <c r="AM21" s="21">
        <v>1</v>
      </c>
      <c r="AN21" s="21"/>
      <c r="AO21" s="21"/>
    </row>
    <row r="22" spans="1:41" s="9" customFormat="1" ht="35.25">
      <c r="A22" s="15" t="s">
        <v>21</v>
      </c>
      <c r="B22" s="16" t="s">
        <v>83</v>
      </c>
      <c r="C22" s="17" t="s">
        <v>67</v>
      </c>
      <c r="D22" s="18">
        <f t="shared" si="3"/>
        <v>50</v>
      </c>
      <c r="E22" s="18">
        <f t="shared" si="4"/>
        <v>18</v>
      </c>
      <c r="F22" s="19">
        <f t="shared" si="5"/>
        <v>9</v>
      </c>
      <c r="G22" s="19">
        <f t="shared" si="6"/>
        <v>9</v>
      </c>
      <c r="H22" s="20">
        <v>9</v>
      </c>
      <c r="I22" s="20"/>
      <c r="J22" s="20"/>
      <c r="K22" s="20"/>
      <c r="L22" s="18">
        <f t="shared" si="7"/>
        <v>32</v>
      </c>
      <c r="M22" s="21"/>
      <c r="N22" s="21"/>
      <c r="O22" s="21"/>
      <c r="P22" s="21">
        <v>9</v>
      </c>
      <c r="Q22" s="21">
        <v>9</v>
      </c>
      <c r="R22" s="21">
        <v>32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v>2</v>
      </c>
      <c r="AG22" s="21"/>
      <c r="AH22" s="21"/>
      <c r="AI22" s="21"/>
      <c r="AJ22" s="21"/>
      <c r="AK22" s="21">
        <v>1</v>
      </c>
      <c r="AL22" s="21">
        <v>2</v>
      </c>
      <c r="AM22" s="21">
        <v>1</v>
      </c>
      <c r="AN22" s="21"/>
      <c r="AO22" s="21"/>
    </row>
    <row r="23" spans="1:41" s="9" customFormat="1" ht="35.25">
      <c r="A23" s="15" t="s">
        <v>22</v>
      </c>
      <c r="B23" s="16" t="s">
        <v>84</v>
      </c>
      <c r="C23" s="17" t="s">
        <v>79</v>
      </c>
      <c r="D23" s="18">
        <f t="shared" si="3"/>
        <v>75</v>
      </c>
      <c r="E23" s="18">
        <f t="shared" si="4"/>
        <v>36</v>
      </c>
      <c r="F23" s="19">
        <f t="shared" si="5"/>
        <v>9</v>
      </c>
      <c r="G23" s="19">
        <f t="shared" si="6"/>
        <v>27</v>
      </c>
      <c r="H23" s="20">
        <v>9</v>
      </c>
      <c r="I23" s="20">
        <v>18</v>
      </c>
      <c r="J23" s="20"/>
      <c r="K23" s="20"/>
      <c r="L23" s="18">
        <f t="shared" si="7"/>
        <v>39</v>
      </c>
      <c r="M23" s="21"/>
      <c r="N23" s="21"/>
      <c r="O23" s="21"/>
      <c r="P23" s="21">
        <v>9</v>
      </c>
      <c r="Q23" s="21">
        <v>27</v>
      </c>
      <c r="R23" s="21">
        <v>39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3</v>
      </c>
      <c r="AG23" s="21"/>
      <c r="AH23" s="21"/>
      <c r="AI23" s="21"/>
      <c r="AJ23" s="21"/>
      <c r="AK23" s="21">
        <v>2</v>
      </c>
      <c r="AL23" s="21">
        <v>3</v>
      </c>
      <c r="AM23" s="21">
        <v>2</v>
      </c>
      <c r="AN23" s="21"/>
      <c r="AO23" s="21"/>
    </row>
    <row r="24" spans="1:41" s="9" customFormat="1" ht="35.25">
      <c r="A24" s="15" t="s">
        <v>23</v>
      </c>
      <c r="B24" s="16" t="s">
        <v>108</v>
      </c>
      <c r="C24" s="17" t="s">
        <v>79</v>
      </c>
      <c r="D24" s="18">
        <f t="shared" si="3"/>
        <v>75</v>
      </c>
      <c r="E24" s="18">
        <f t="shared" si="4"/>
        <v>36</v>
      </c>
      <c r="F24" s="19">
        <f t="shared" si="5"/>
        <v>18</v>
      </c>
      <c r="G24" s="19">
        <f t="shared" si="6"/>
        <v>18</v>
      </c>
      <c r="H24" s="20">
        <v>18</v>
      </c>
      <c r="I24" s="20"/>
      <c r="J24" s="20"/>
      <c r="K24" s="20"/>
      <c r="L24" s="18">
        <f t="shared" si="7"/>
        <v>39</v>
      </c>
      <c r="M24" s="21"/>
      <c r="N24" s="21"/>
      <c r="O24" s="21"/>
      <c r="P24" s="21">
        <v>18</v>
      </c>
      <c r="Q24" s="21">
        <v>18</v>
      </c>
      <c r="R24" s="21">
        <v>39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3</v>
      </c>
      <c r="AG24" s="21"/>
      <c r="AH24" s="21"/>
      <c r="AI24" s="21"/>
      <c r="AJ24" s="21"/>
      <c r="AK24" s="21">
        <v>2</v>
      </c>
      <c r="AL24" s="21">
        <v>3</v>
      </c>
      <c r="AM24" s="21">
        <v>1</v>
      </c>
      <c r="AN24" s="21"/>
      <c r="AO24" s="21"/>
    </row>
    <row r="25" spans="1:41" s="9" customFormat="1" ht="35.25">
      <c r="A25" s="15" t="s">
        <v>24</v>
      </c>
      <c r="B25" s="16" t="s">
        <v>118</v>
      </c>
      <c r="C25" s="17" t="s">
        <v>85</v>
      </c>
      <c r="D25" s="18">
        <f t="shared" si="3"/>
        <v>125</v>
      </c>
      <c r="E25" s="18">
        <f t="shared" si="4"/>
        <v>45</v>
      </c>
      <c r="F25" s="19">
        <f t="shared" si="5"/>
        <v>18</v>
      </c>
      <c r="G25" s="19">
        <f t="shared" si="6"/>
        <v>27</v>
      </c>
      <c r="H25" s="20">
        <v>9</v>
      </c>
      <c r="I25" s="20">
        <v>18</v>
      </c>
      <c r="J25" s="20"/>
      <c r="K25" s="20"/>
      <c r="L25" s="18">
        <f t="shared" si="7"/>
        <v>80</v>
      </c>
      <c r="M25" s="21"/>
      <c r="N25" s="21"/>
      <c r="O25" s="21"/>
      <c r="P25" s="21"/>
      <c r="Q25" s="21"/>
      <c r="R25" s="21"/>
      <c r="S25" s="21">
        <v>18</v>
      </c>
      <c r="T25" s="21">
        <v>27</v>
      </c>
      <c r="U25" s="30">
        <v>80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30">
        <v>5</v>
      </c>
      <c r="AH25" s="21"/>
      <c r="AI25" s="21"/>
      <c r="AJ25" s="21"/>
      <c r="AK25" s="21">
        <v>2</v>
      </c>
      <c r="AL25" s="30">
        <v>5</v>
      </c>
      <c r="AM25" s="21">
        <v>2</v>
      </c>
      <c r="AN25" s="21"/>
      <c r="AO25" s="21"/>
    </row>
    <row r="26" spans="1:41" s="9" customFormat="1" ht="35.25">
      <c r="A26" s="15" t="s">
        <v>25</v>
      </c>
      <c r="B26" s="16" t="s">
        <v>116</v>
      </c>
      <c r="C26" s="17" t="s">
        <v>67</v>
      </c>
      <c r="D26" s="18">
        <f t="shared" si="3"/>
        <v>75</v>
      </c>
      <c r="E26" s="18">
        <f t="shared" si="4"/>
        <v>36</v>
      </c>
      <c r="F26" s="19">
        <f t="shared" si="5"/>
        <v>18</v>
      </c>
      <c r="G26" s="19">
        <f t="shared" si="6"/>
        <v>18</v>
      </c>
      <c r="H26" s="20">
        <v>18</v>
      </c>
      <c r="I26" s="20"/>
      <c r="J26" s="20"/>
      <c r="K26" s="20"/>
      <c r="L26" s="18">
        <f t="shared" si="7"/>
        <v>39</v>
      </c>
      <c r="M26" s="21"/>
      <c r="N26" s="21"/>
      <c r="O26" s="21"/>
      <c r="P26" s="21">
        <v>18</v>
      </c>
      <c r="Q26" s="21">
        <v>18</v>
      </c>
      <c r="R26" s="21">
        <v>39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v>3</v>
      </c>
      <c r="AG26" s="21"/>
      <c r="AH26" s="21"/>
      <c r="AI26" s="21"/>
      <c r="AJ26" s="21"/>
      <c r="AK26" s="21">
        <v>2</v>
      </c>
      <c r="AL26" s="21">
        <v>3</v>
      </c>
      <c r="AM26" s="21">
        <v>1</v>
      </c>
      <c r="AN26" s="21"/>
      <c r="AO26" s="21"/>
    </row>
    <row r="27" spans="1:41" s="9" customFormat="1" ht="35.25">
      <c r="A27" s="15" t="s">
        <v>26</v>
      </c>
      <c r="B27" s="16" t="s">
        <v>117</v>
      </c>
      <c r="C27" s="17" t="s">
        <v>85</v>
      </c>
      <c r="D27" s="18">
        <f t="shared" si="3"/>
        <v>50</v>
      </c>
      <c r="E27" s="18">
        <f t="shared" si="4"/>
        <v>18</v>
      </c>
      <c r="F27" s="19">
        <f t="shared" si="5"/>
        <v>9</v>
      </c>
      <c r="G27" s="19">
        <f t="shared" si="6"/>
        <v>9</v>
      </c>
      <c r="H27" s="20">
        <v>9</v>
      </c>
      <c r="I27" s="20"/>
      <c r="J27" s="20"/>
      <c r="K27" s="20"/>
      <c r="L27" s="18">
        <f t="shared" si="7"/>
        <v>32</v>
      </c>
      <c r="M27" s="21"/>
      <c r="N27" s="21"/>
      <c r="O27" s="21"/>
      <c r="P27" s="21"/>
      <c r="Q27" s="21"/>
      <c r="R27" s="21"/>
      <c r="S27" s="21">
        <v>9</v>
      </c>
      <c r="T27" s="21">
        <v>9</v>
      </c>
      <c r="U27" s="30">
        <v>32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30">
        <v>2</v>
      </c>
      <c r="AH27" s="21"/>
      <c r="AI27" s="21"/>
      <c r="AJ27" s="21"/>
      <c r="AK27" s="21">
        <v>1</v>
      </c>
      <c r="AL27" s="30">
        <v>2</v>
      </c>
      <c r="AM27" s="21">
        <v>1</v>
      </c>
      <c r="AN27" s="21"/>
      <c r="AO27" s="21"/>
    </row>
    <row r="28" spans="1:41" s="9" customFormat="1" ht="35.25">
      <c r="A28" s="15" t="s">
        <v>27</v>
      </c>
      <c r="B28" s="16" t="s">
        <v>133</v>
      </c>
      <c r="C28" s="17" t="s">
        <v>73</v>
      </c>
      <c r="D28" s="18">
        <f t="shared" si="3"/>
        <v>50</v>
      </c>
      <c r="E28" s="18">
        <f t="shared" si="4"/>
        <v>18</v>
      </c>
      <c r="F28" s="19">
        <f t="shared" si="5"/>
        <v>0</v>
      </c>
      <c r="G28" s="19">
        <f t="shared" si="6"/>
        <v>18</v>
      </c>
      <c r="H28" s="20"/>
      <c r="I28" s="20">
        <v>18</v>
      </c>
      <c r="J28" s="20"/>
      <c r="K28" s="20"/>
      <c r="L28" s="18">
        <f t="shared" si="7"/>
        <v>32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</v>
      </c>
      <c r="X28" s="21">
        <v>32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2</v>
      </c>
      <c r="AI28" s="21"/>
      <c r="AJ28" s="21"/>
      <c r="AK28" s="21">
        <v>1</v>
      </c>
      <c r="AL28" s="21">
        <v>2</v>
      </c>
      <c r="AM28" s="21">
        <v>1</v>
      </c>
      <c r="AN28" s="21"/>
      <c r="AO28" s="21">
        <v>2</v>
      </c>
    </row>
    <row r="29" spans="1:41" s="9" customFormat="1" ht="35.25">
      <c r="A29" s="15" t="s">
        <v>28</v>
      </c>
      <c r="B29" s="16" t="s">
        <v>103</v>
      </c>
      <c r="C29" s="17" t="s">
        <v>86</v>
      </c>
      <c r="D29" s="18">
        <f t="shared" si="3"/>
        <v>50</v>
      </c>
      <c r="E29" s="18">
        <f t="shared" si="4"/>
        <v>9</v>
      </c>
      <c r="F29" s="19">
        <f t="shared" si="5"/>
        <v>9</v>
      </c>
      <c r="G29" s="19">
        <f t="shared" si="6"/>
        <v>0</v>
      </c>
      <c r="H29" s="20"/>
      <c r="I29" s="20"/>
      <c r="J29" s="20"/>
      <c r="K29" s="20"/>
      <c r="L29" s="18">
        <f t="shared" si="7"/>
        <v>41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9</v>
      </c>
      <c r="AC29" s="21"/>
      <c r="AD29" s="21">
        <v>41</v>
      </c>
      <c r="AE29" s="21"/>
      <c r="AF29" s="21"/>
      <c r="AG29" s="21"/>
      <c r="AH29" s="21"/>
      <c r="AI29" s="21"/>
      <c r="AJ29" s="21">
        <v>2</v>
      </c>
      <c r="AK29" s="21">
        <v>1</v>
      </c>
      <c r="AL29" s="21">
        <v>2</v>
      </c>
      <c r="AM29" s="21"/>
      <c r="AN29" s="21"/>
      <c r="AO29" s="21"/>
    </row>
    <row r="30" spans="1:41" s="22" customFormat="1" ht="45.75">
      <c r="A30" s="8" t="s">
        <v>19</v>
      </c>
      <c r="B30" s="11" t="s">
        <v>38</v>
      </c>
      <c r="C30" s="8"/>
      <c r="D30" s="12">
        <f aca="true" t="shared" si="8" ref="D30:AO30">SUM(D31:D48)</f>
        <v>1825</v>
      </c>
      <c r="E30" s="12">
        <f t="shared" si="8"/>
        <v>384</v>
      </c>
      <c r="F30" s="13">
        <f t="shared" si="8"/>
        <v>120</v>
      </c>
      <c r="G30" s="13">
        <f t="shared" si="8"/>
        <v>264</v>
      </c>
      <c r="H30" s="13">
        <f t="shared" si="8"/>
        <v>168</v>
      </c>
      <c r="I30" s="13">
        <f t="shared" si="8"/>
        <v>40</v>
      </c>
      <c r="J30" s="13">
        <f t="shared" si="8"/>
        <v>56</v>
      </c>
      <c r="K30" s="13">
        <f t="shared" si="8"/>
        <v>0</v>
      </c>
      <c r="L30" s="12">
        <f t="shared" si="8"/>
        <v>1441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8</v>
      </c>
      <c r="Q30" s="13">
        <f t="shared" si="8"/>
        <v>24</v>
      </c>
      <c r="R30" s="13">
        <f t="shared" si="8"/>
        <v>193</v>
      </c>
      <c r="S30" s="13">
        <f t="shared" si="8"/>
        <v>32</v>
      </c>
      <c r="T30" s="13">
        <f t="shared" si="8"/>
        <v>48</v>
      </c>
      <c r="U30" s="13">
        <f t="shared" si="8"/>
        <v>195</v>
      </c>
      <c r="V30" s="13">
        <f t="shared" si="8"/>
        <v>48</v>
      </c>
      <c r="W30" s="13">
        <f t="shared" si="8"/>
        <v>80</v>
      </c>
      <c r="X30" s="13">
        <f t="shared" si="8"/>
        <v>397</v>
      </c>
      <c r="Y30" s="13">
        <f t="shared" si="8"/>
        <v>24</v>
      </c>
      <c r="Z30" s="13">
        <f t="shared" si="8"/>
        <v>56</v>
      </c>
      <c r="AA30" s="13">
        <f t="shared" si="8"/>
        <v>295</v>
      </c>
      <c r="AB30" s="13">
        <f t="shared" si="8"/>
        <v>8</v>
      </c>
      <c r="AC30" s="13">
        <f t="shared" si="8"/>
        <v>56</v>
      </c>
      <c r="AD30" s="13">
        <f t="shared" si="8"/>
        <v>361</v>
      </c>
      <c r="AE30" s="13">
        <f t="shared" si="8"/>
        <v>0</v>
      </c>
      <c r="AF30" s="13">
        <f t="shared" si="8"/>
        <v>9</v>
      </c>
      <c r="AG30" s="13">
        <f t="shared" si="8"/>
        <v>11</v>
      </c>
      <c r="AH30" s="13">
        <f t="shared" si="8"/>
        <v>21</v>
      </c>
      <c r="AI30" s="13">
        <f t="shared" si="8"/>
        <v>15</v>
      </c>
      <c r="AJ30" s="13">
        <f t="shared" si="8"/>
        <v>17</v>
      </c>
      <c r="AK30" s="13">
        <f t="shared" si="8"/>
        <v>20</v>
      </c>
      <c r="AL30" s="13">
        <f t="shared" si="8"/>
        <v>0</v>
      </c>
      <c r="AM30" s="13">
        <f t="shared" si="8"/>
        <v>43</v>
      </c>
      <c r="AN30" s="13">
        <f t="shared" si="8"/>
        <v>0</v>
      </c>
      <c r="AO30" s="13">
        <f t="shared" si="8"/>
        <v>27</v>
      </c>
    </row>
    <row r="31" spans="1:41" s="9" customFormat="1" ht="35.25">
      <c r="A31" s="15" t="s">
        <v>10</v>
      </c>
      <c r="B31" s="16" t="s">
        <v>99</v>
      </c>
      <c r="C31" s="17" t="s">
        <v>89</v>
      </c>
      <c r="D31" s="18">
        <f aca="true" t="shared" si="9" ref="D31:D48">SUM(E31,L31)</f>
        <v>50</v>
      </c>
      <c r="E31" s="18">
        <f aca="true" t="shared" si="10" ref="E31:E48">SUM(F31:G31)</f>
        <v>16</v>
      </c>
      <c r="F31" s="19">
        <f aca="true" t="shared" si="11" ref="F31:F48">SUM(M31,P31,S31,V31,Y31,AB31)</f>
        <v>8</v>
      </c>
      <c r="G31" s="19">
        <f aca="true" t="shared" si="12" ref="G31:G48">SUM(N31,Q31,T31,W31,Z31,AC31)</f>
        <v>8</v>
      </c>
      <c r="H31" s="20">
        <v>8</v>
      </c>
      <c r="I31" s="20"/>
      <c r="J31" s="20"/>
      <c r="K31" s="20"/>
      <c r="L31" s="18">
        <f aca="true" t="shared" si="13" ref="L31:L48">SUM(O31,R31,U31,X31,AA31,AD31)</f>
        <v>34</v>
      </c>
      <c r="M31" s="21"/>
      <c r="N31" s="21"/>
      <c r="O31" s="21"/>
      <c r="P31" s="21"/>
      <c r="Q31" s="21"/>
      <c r="R31" s="21"/>
      <c r="S31" s="21"/>
      <c r="T31" s="21"/>
      <c r="U31" s="21"/>
      <c r="V31" s="21">
        <v>8</v>
      </c>
      <c r="W31" s="21">
        <v>8</v>
      </c>
      <c r="X31" s="21">
        <v>34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>
        <v>2</v>
      </c>
      <c r="AI31" s="21"/>
      <c r="AJ31" s="21"/>
      <c r="AK31" s="21">
        <v>1</v>
      </c>
      <c r="AL31" s="21"/>
      <c r="AM31" s="21">
        <v>1</v>
      </c>
      <c r="AN31" s="21"/>
      <c r="AO31" s="21"/>
    </row>
    <row r="32" spans="1:41" s="9" customFormat="1" ht="35.25">
      <c r="A32" s="15" t="s">
        <v>9</v>
      </c>
      <c r="B32" s="16" t="s">
        <v>120</v>
      </c>
      <c r="C32" s="17" t="s">
        <v>79</v>
      </c>
      <c r="D32" s="18">
        <f t="shared" si="9"/>
        <v>75</v>
      </c>
      <c r="E32" s="18">
        <f t="shared" si="10"/>
        <v>32</v>
      </c>
      <c r="F32" s="19">
        <f t="shared" si="11"/>
        <v>8</v>
      </c>
      <c r="G32" s="19">
        <f t="shared" si="12"/>
        <v>24</v>
      </c>
      <c r="H32" s="20">
        <v>24</v>
      </c>
      <c r="I32" s="20"/>
      <c r="J32" s="20"/>
      <c r="K32" s="20"/>
      <c r="L32" s="18">
        <f t="shared" si="13"/>
        <v>43</v>
      </c>
      <c r="M32" s="21"/>
      <c r="N32" s="21"/>
      <c r="O32" s="21"/>
      <c r="P32" s="21">
        <v>8</v>
      </c>
      <c r="Q32" s="21">
        <v>24</v>
      </c>
      <c r="R32" s="21">
        <v>43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3</v>
      </c>
      <c r="AG32" s="21"/>
      <c r="AH32" s="21"/>
      <c r="AI32" s="21"/>
      <c r="AJ32" s="21"/>
      <c r="AK32" s="21">
        <v>2</v>
      </c>
      <c r="AL32" s="21"/>
      <c r="AM32" s="21">
        <v>1</v>
      </c>
      <c r="AN32" s="21"/>
      <c r="AO32" s="21"/>
    </row>
    <row r="33" spans="1:41" s="9" customFormat="1" ht="35.25">
      <c r="A33" s="15" t="s">
        <v>8</v>
      </c>
      <c r="B33" s="16" t="s">
        <v>106</v>
      </c>
      <c r="C33" s="17" t="s">
        <v>73</v>
      </c>
      <c r="D33" s="18">
        <f t="shared" si="9"/>
        <v>75</v>
      </c>
      <c r="E33" s="18">
        <f t="shared" si="10"/>
        <v>24</v>
      </c>
      <c r="F33" s="19">
        <f t="shared" si="11"/>
        <v>8</v>
      </c>
      <c r="G33" s="19">
        <f t="shared" si="12"/>
        <v>16</v>
      </c>
      <c r="H33" s="20">
        <v>16</v>
      </c>
      <c r="I33" s="20"/>
      <c r="J33" s="20"/>
      <c r="K33" s="20"/>
      <c r="L33" s="18">
        <f t="shared" si="13"/>
        <v>51</v>
      </c>
      <c r="M33" s="21"/>
      <c r="N33" s="21"/>
      <c r="O33" s="21"/>
      <c r="P33" s="21"/>
      <c r="Q33" s="21"/>
      <c r="R33" s="21"/>
      <c r="S33" s="21"/>
      <c r="T33" s="21"/>
      <c r="U33" s="21"/>
      <c r="V33" s="21">
        <v>8</v>
      </c>
      <c r="W33" s="21">
        <v>16</v>
      </c>
      <c r="X33" s="21">
        <v>51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>
        <v>3</v>
      </c>
      <c r="AI33" s="21"/>
      <c r="AJ33" s="21"/>
      <c r="AK33" s="21">
        <v>1</v>
      </c>
      <c r="AL33" s="21"/>
      <c r="AM33" s="21">
        <v>1</v>
      </c>
      <c r="AN33" s="21"/>
      <c r="AO33" s="21"/>
    </row>
    <row r="34" spans="1:41" s="9" customFormat="1" ht="35.25">
      <c r="A34" s="15" t="s">
        <v>7</v>
      </c>
      <c r="B34" s="16" t="s">
        <v>105</v>
      </c>
      <c r="C34" s="17" t="s">
        <v>73</v>
      </c>
      <c r="D34" s="18">
        <f t="shared" si="9"/>
        <v>50</v>
      </c>
      <c r="E34" s="18">
        <f t="shared" si="10"/>
        <v>16</v>
      </c>
      <c r="F34" s="19">
        <f t="shared" si="11"/>
        <v>8</v>
      </c>
      <c r="G34" s="19">
        <f t="shared" si="12"/>
        <v>8</v>
      </c>
      <c r="H34" s="20">
        <v>8</v>
      </c>
      <c r="I34" s="20"/>
      <c r="J34" s="20"/>
      <c r="K34" s="20"/>
      <c r="L34" s="18">
        <f t="shared" si="13"/>
        <v>34</v>
      </c>
      <c r="M34" s="21"/>
      <c r="N34" s="21"/>
      <c r="O34" s="21"/>
      <c r="P34" s="21"/>
      <c r="Q34" s="21"/>
      <c r="R34" s="21"/>
      <c r="S34" s="21"/>
      <c r="T34" s="21"/>
      <c r="U34" s="21"/>
      <c r="V34" s="21">
        <v>8</v>
      </c>
      <c r="W34" s="21">
        <v>8</v>
      </c>
      <c r="X34" s="30">
        <v>34</v>
      </c>
      <c r="Y34" s="21"/>
      <c r="Z34" s="21"/>
      <c r="AA34" s="30"/>
      <c r="AB34" s="21"/>
      <c r="AC34" s="21"/>
      <c r="AD34" s="21"/>
      <c r="AE34" s="21"/>
      <c r="AF34" s="21"/>
      <c r="AG34" s="21"/>
      <c r="AH34" s="21">
        <v>2</v>
      </c>
      <c r="AI34" s="30"/>
      <c r="AJ34" s="21"/>
      <c r="AK34" s="21">
        <v>1</v>
      </c>
      <c r="AL34" s="21"/>
      <c r="AM34" s="21">
        <v>1</v>
      </c>
      <c r="AN34" s="21"/>
      <c r="AO34" s="21"/>
    </row>
    <row r="35" spans="1:41" s="9" customFormat="1" ht="35.25">
      <c r="A35" s="15" t="s">
        <v>6</v>
      </c>
      <c r="B35" s="16" t="s">
        <v>93</v>
      </c>
      <c r="C35" s="17" t="s">
        <v>71</v>
      </c>
      <c r="D35" s="18">
        <f t="shared" si="9"/>
        <v>75</v>
      </c>
      <c r="E35" s="18">
        <f t="shared" si="10"/>
        <v>16</v>
      </c>
      <c r="F35" s="19">
        <f t="shared" si="11"/>
        <v>8</v>
      </c>
      <c r="G35" s="19">
        <f t="shared" si="12"/>
        <v>8</v>
      </c>
      <c r="H35" s="20">
        <v>8</v>
      </c>
      <c r="I35" s="20"/>
      <c r="J35" s="20"/>
      <c r="K35" s="20"/>
      <c r="L35" s="18">
        <f t="shared" si="13"/>
        <v>59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>
        <v>8</v>
      </c>
      <c r="Z35" s="21">
        <v>8</v>
      </c>
      <c r="AA35" s="21">
        <v>59</v>
      </c>
      <c r="AB35" s="21"/>
      <c r="AC35" s="21"/>
      <c r="AD35" s="21"/>
      <c r="AE35" s="21"/>
      <c r="AF35" s="21"/>
      <c r="AG35" s="21"/>
      <c r="AH35" s="21"/>
      <c r="AI35" s="21">
        <v>3</v>
      </c>
      <c r="AJ35" s="21"/>
      <c r="AK35" s="21">
        <v>1</v>
      </c>
      <c r="AL35" s="21"/>
      <c r="AM35" s="21">
        <v>1</v>
      </c>
      <c r="AN35" s="21"/>
      <c r="AO35" s="21"/>
    </row>
    <row r="36" spans="1:41" s="9" customFormat="1" ht="35.25">
      <c r="A36" s="15" t="s">
        <v>5</v>
      </c>
      <c r="B36" s="16" t="s">
        <v>94</v>
      </c>
      <c r="C36" s="17" t="s">
        <v>90</v>
      </c>
      <c r="D36" s="18">
        <f t="shared" si="9"/>
        <v>50</v>
      </c>
      <c r="E36" s="18">
        <f t="shared" si="10"/>
        <v>24</v>
      </c>
      <c r="F36" s="19">
        <f t="shared" si="11"/>
        <v>8</v>
      </c>
      <c r="G36" s="19">
        <f t="shared" si="12"/>
        <v>16</v>
      </c>
      <c r="H36" s="20">
        <v>16</v>
      </c>
      <c r="I36" s="20"/>
      <c r="J36" s="20"/>
      <c r="K36" s="20"/>
      <c r="L36" s="18">
        <f t="shared" si="13"/>
        <v>26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>
        <v>8</v>
      </c>
      <c r="AC36" s="21">
        <v>16</v>
      </c>
      <c r="AD36" s="21">
        <v>26</v>
      </c>
      <c r="AE36" s="21"/>
      <c r="AF36" s="21"/>
      <c r="AG36" s="21"/>
      <c r="AH36" s="21"/>
      <c r="AI36" s="21"/>
      <c r="AJ36" s="21">
        <v>2</v>
      </c>
      <c r="AK36" s="21">
        <v>1</v>
      </c>
      <c r="AL36" s="21"/>
      <c r="AM36" s="21">
        <v>1</v>
      </c>
      <c r="AN36" s="21"/>
      <c r="AO36" s="21"/>
    </row>
    <row r="37" spans="1:41" s="9" customFormat="1" ht="35.25">
      <c r="A37" s="15" t="s">
        <v>20</v>
      </c>
      <c r="B37" s="16" t="s">
        <v>121</v>
      </c>
      <c r="C37" s="17" t="s">
        <v>75</v>
      </c>
      <c r="D37" s="18">
        <f t="shared" si="9"/>
        <v>100</v>
      </c>
      <c r="E37" s="18">
        <f t="shared" si="10"/>
        <v>32</v>
      </c>
      <c r="F37" s="19">
        <f t="shared" si="11"/>
        <v>16</v>
      </c>
      <c r="G37" s="19">
        <f t="shared" si="12"/>
        <v>16</v>
      </c>
      <c r="H37" s="20">
        <v>16</v>
      </c>
      <c r="I37" s="20"/>
      <c r="J37" s="20"/>
      <c r="K37" s="20"/>
      <c r="L37" s="18">
        <f t="shared" si="13"/>
        <v>68</v>
      </c>
      <c r="M37" s="21"/>
      <c r="N37" s="21"/>
      <c r="O37" s="21"/>
      <c r="P37" s="21"/>
      <c r="Q37" s="21"/>
      <c r="R37" s="21"/>
      <c r="S37" s="21">
        <v>16</v>
      </c>
      <c r="T37" s="21">
        <v>16</v>
      </c>
      <c r="U37" s="30">
        <v>68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30">
        <v>4</v>
      </c>
      <c r="AH37" s="21"/>
      <c r="AI37" s="21"/>
      <c r="AJ37" s="21"/>
      <c r="AK37" s="21">
        <v>2</v>
      </c>
      <c r="AL37" s="21"/>
      <c r="AM37" s="21">
        <v>1</v>
      </c>
      <c r="AN37" s="21"/>
      <c r="AO37" s="21"/>
    </row>
    <row r="38" spans="1:41" s="9" customFormat="1" ht="35.25">
      <c r="A38" s="15" t="s">
        <v>21</v>
      </c>
      <c r="B38" s="16" t="s">
        <v>122</v>
      </c>
      <c r="C38" s="17" t="s">
        <v>89</v>
      </c>
      <c r="D38" s="18">
        <f t="shared" si="9"/>
        <v>50</v>
      </c>
      <c r="E38" s="18">
        <f t="shared" si="10"/>
        <v>24</v>
      </c>
      <c r="F38" s="19">
        <f t="shared" si="11"/>
        <v>8</v>
      </c>
      <c r="G38" s="19">
        <f t="shared" si="12"/>
        <v>16</v>
      </c>
      <c r="H38" s="20">
        <v>8</v>
      </c>
      <c r="I38" s="20"/>
      <c r="J38" s="20">
        <v>8</v>
      </c>
      <c r="K38" s="20"/>
      <c r="L38" s="18">
        <f t="shared" si="13"/>
        <v>26</v>
      </c>
      <c r="M38" s="21"/>
      <c r="N38" s="21"/>
      <c r="O38" s="21"/>
      <c r="P38" s="21"/>
      <c r="Q38" s="21"/>
      <c r="R38" s="21"/>
      <c r="S38" s="21"/>
      <c r="T38" s="21"/>
      <c r="U38" s="21"/>
      <c r="V38" s="21">
        <v>8</v>
      </c>
      <c r="W38" s="21">
        <v>16</v>
      </c>
      <c r="X38" s="21">
        <v>26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>
        <v>2</v>
      </c>
      <c r="AI38" s="21"/>
      <c r="AJ38" s="21"/>
      <c r="AK38" s="21">
        <v>1</v>
      </c>
      <c r="AL38" s="21"/>
      <c r="AM38" s="21">
        <v>1</v>
      </c>
      <c r="AN38" s="21"/>
      <c r="AO38" s="21"/>
    </row>
    <row r="39" spans="1:41" s="9" customFormat="1" ht="35.25">
      <c r="A39" s="15" t="s">
        <v>22</v>
      </c>
      <c r="B39" s="16" t="s">
        <v>123</v>
      </c>
      <c r="C39" s="17" t="s">
        <v>85</v>
      </c>
      <c r="D39" s="18">
        <f t="shared" si="9"/>
        <v>75</v>
      </c>
      <c r="E39" s="18">
        <f t="shared" si="10"/>
        <v>24</v>
      </c>
      <c r="F39" s="19">
        <f t="shared" si="11"/>
        <v>8</v>
      </c>
      <c r="G39" s="19">
        <f t="shared" si="12"/>
        <v>16</v>
      </c>
      <c r="H39" s="20">
        <v>16</v>
      </c>
      <c r="I39" s="20"/>
      <c r="J39" s="20"/>
      <c r="K39" s="20"/>
      <c r="L39" s="18">
        <f t="shared" si="13"/>
        <v>51</v>
      </c>
      <c r="M39" s="21"/>
      <c r="N39" s="21"/>
      <c r="O39" s="21"/>
      <c r="P39" s="21"/>
      <c r="Q39" s="21"/>
      <c r="R39" s="21"/>
      <c r="S39" s="21">
        <v>8</v>
      </c>
      <c r="T39" s="21">
        <v>16</v>
      </c>
      <c r="U39" s="21">
        <v>51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>
        <v>3</v>
      </c>
      <c r="AH39" s="21"/>
      <c r="AI39" s="21"/>
      <c r="AJ39" s="21"/>
      <c r="AK39" s="21">
        <v>1</v>
      </c>
      <c r="AL39" s="21"/>
      <c r="AM39" s="21">
        <v>1</v>
      </c>
      <c r="AN39" s="21"/>
      <c r="AO39" s="21"/>
    </row>
    <row r="40" spans="1:41" s="9" customFormat="1" ht="35.25">
      <c r="A40" s="15" t="s">
        <v>23</v>
      </c>
      <c r="B40" s="16" t="s">
        <v>104</v>
      </c>
      <c r="C40" s="17" t="s">
        <v>71</v>
      </c>
      <c r="D40" s="18">
        <f t="shared" si="9"/>
        <v>50</v>
      </c>
      <c r="E40" s="18">
        <f t="shared" si="10"/>
        <v>16</v>
      </c>
      <c r="F40" s="19">
        <f t="shared" si="11"/>
        <v>8</v>
      </c>
      <c r="G40" s="19">
        <f t="shared" si="12"/>
        <v>8</v>
      </c>
      <c r="H40" s="20">
        <v>8</v>
      </c>
      <c r="I40" s="20"/>
      <c r="J40" s="20"/>
      <c r="K40" s="20"/>
      <c r="L40" s="18">
        <f t="shared" si="13"/>
        <v>34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>
        <v>8</v>
      </c>
      <c r="Z40" s="21">
        <v>8</v>
      </c>
      <c r="AA40" s="30">
        <v>34</v>
      </c>
      <c r="AB40" s="21"/>
      <c r="AC40" s="21"/>
      <c r="AD40" s="21"/>
      <c r="AE40" s="21"/>
      <c r="AF40" s="21"/>
      <c r="AG40" s="21"/>
      <c r="AH40" s="21"/>
      <c r="AI40" s="30">
        <v>2</v>
      </c>
      <c r="AJ40" s="21"/>
      <c r="AK40" s="21">
        <v>1</v>
      </c>
      <c r="AL40" s="21"/>
      <c r="AM40" s="21">
        <v>1</v>
      </c>
      <c r="AN40" s="21"/>
      <c r="AO40" s="21"/>
    </row>
    <row r="41" spans="1:41" s="9" customFormat="1" ht="35.25">
      <c r="A41" s="15" t="s">
        <v>24</v>
      </c>
      <c r="B41" s="16" t="s">
        <v>124</v>
      </c>
      <c r="C41" s="17" t="s">
        <v>65</v>
      </c>
      <c r="D41" s="18">
        <f t="shared" si="9"/>
        <v>75</v>
      </c>
      <c r="E41" s="18">
        <f t="shared" si="10"/>
        <v>16</v>
      </c>
      <c r="F41" s="19">
        <f t="shared" si="11"/>
        <v>8</v>
      </c>
      <c r="G41" s="19">
        <f t="shared" si="12"/>
        <v>8</v>
      </c>
      <c r="H41" s="20"/>
      <c r="I41" s="20"/>
      <c r="J41" s="20">
        <v>8</v>
      </c>
      <c r="K41" s="20"/>
      <c r="L41" s="18">
        <f t="shared" si="13"/>
        <v>59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>
        <v>8</v>
      </c>
      <c r="Z41" s="21">
        <v>8</v>
      </c>
      <c r="AA41" s="21">
        <v>59</v>
      </c>
      <c r="AB41" s="21"/>
      <c r="AC41" s="21"/>
      <c r="AD41" s="21"/>
      <c r="AE41" s="21"/>
      <c r="AF41" s="21"/>
      <c r="AG41" s="21"/>
      <c r="AH41" s="21"/>
      <c r="AI41" s="21">
        <v>3</v>
      </c>
      <c r="AJ41" s="21"/>
      <c r="AK41" s="21">
        <v>1</v>
      </c>
      <c r="AL41" s="21"/>
      <c r="AM41" s="21">
        <v>1</v>
      </c>
      <c r="AN41" s="21"/>
      <c r="AO41" s="21"/>
    </row>
    <row r="42" spans="1:41" s="9" customFormat="1" ht="35.25">
      <c r="A42" s="15" t="s">
        <v>25</v>
      </c>
      <c r="B42" s="16" t="s">
        <v>95</v>
      </c>
      <c r="C42" s="17" t="s">
        <v>73</v>
      </c>
      <c r="D42" s="18">
        <f t="shared" si="9"/>
        <v>75</v>
      </c>
      <c r="E42" s="18">
        <f t="shared" si="10"/>
        <v>24</v>
      </c>
      <c r="F42" s="19">
        <f t="shared" si="11"/>
        <v>8</v>
      </c>
      <c r="G42" s="19">
        <f t="shared" si="12"/>
        <v>16</v>
      </c>
      <c r="H42" s="20">
        <v>16</v>
      </c>
      <c r="I42" s="20"/>
      <c r="J42" s="20"/>
      <c r="K42" s="20"/>
      <c r="L42" s="18">
        <f t="shared" si="13"/>
        <v>51</v>
      </c>
      <c r="M42" s="21"/>
      <c r="N42" s="21"/>
      <c r="O42" s="21"/>
      <c r="P42" s="21"/>
      <c r="Q42" s="21"/>
      <c r="R42" s="21"/>
      <c r="S42" s="21"/>
      <c r="T42" s="21"/>
      <c r="U42" s="21"/>
      <c r="V42" s="21">
        <v>8</v>
      </c>
      <c r="W42" s="21">
        <v>16</v>
      </c>
      <c r="X42" s="21">
        <v>51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>
        <v>3</v>
      </c>
      <c r="AI42" s="21"/>
      <c r="AJ42" s="21"/>
      <c r="AK42" s="21">
        <v>1</v>
      </c>
      <c r="AL42" s="21"/>
      <c r="AM42" s="21">
        <v>1</v>
      </c>
      <c r="AN42" s="21"/>
      <c r="AO42" s="21"/>
    </row>
    <row r="43" spans="1:41" s="9" customFormat="1" ht="35.25">
      <c r="A43" s="15" t="s">
        <v>26</v>
      </c>
      <c r="B43" s="16" t="s">
        <v>107</v>
      </c>
      <c r="C43" s="17" t="s">
        <v>73</v>
      </c>
      <c r="D43" s="18">
        <f t="shared" si="9"/>
        <v>50</v>
      </c>
      <c r="E43" s="18">
        <f t="shared" si="10"/>
        <v>16</v>
      </c>
      <c r="F43" s="19">
        <f t="shared" si="11"/>
        <v>8</v>
      </c>
      <c r="G43" s="19">
        <f t="shared" si="12"/>
        <v>8</v>
      </c>
      <c r="H43" s="20">
        <v>8</v>
      </c>
      <c r="I43" s="20"/>
      <c r="J43" s="20"/>
      <c r="K43" s="20"/>
      <c r="L43" s="18">
        <f t="shared" si="13"/>
        <v>34</v>
      </c>
      <c r="M43" s="21"/>
      <c r="N43" s="21"/>
      <c r="O43" s="21"/>
      <c r="P43" s="21"/>
      <c r="Q43" s="21"/>
      <c r="R43" s="21"/>
      <c r="S43" s="21"/>
      <c r="T43" s="21"/>
      <c r="U43" s="21"/>
      <c r="V43" s="21">
        <v>8</v>
      </c>
      <c r="W43" s="21">
        <v>8</v>
      </c>
      <c r="X43" s="21">
        <v>34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2</v>
      </c>
      <c r="AI43" s="21"/>
      <c r="AJ43" s="21"/>
      <c r="AK43" s="21">
        <v>1</v>
      </c>
      <c r="AL43" s="21"/>
      <c r="AM43" s="21">
        <v>1</v>
      </c>
      <c r="AN43" s="21"/>
      <c r="AO43" s="21"/>
    </row>
    <row r="44" spans="1:41" s="9" customFormat="1" ht="35.25">
      <c r="A44" s="15" t="s">
        <v>27</v>
      </c>
      <c r="B44" s="16" t="s">
        <v>134</v>
      </c>
      <c r="C44" s="17" t="s">
        <v>71</v>
      </c>
      <c r="D44" s="18">
        <f t="shared" si="9"/>
        <v>75</v>
      </c>
      <c r="E44" s="18">
        <f t="shared" si="10"/>
        <v>16</v>
      </c>
      <c r="F44" s="19">
        <f t="shared" si="11"/>
        <v>0</v>
      </c>
      <c r="G44" s="19">
        <f t="shared" si="12"/>
        <v>16</v>
      </c>
      <c r="H44" s="20"/>
      <c r="I44" s="20">
        <v>16</v>
      </c>
      <c r="J44" s="20"/>
      <c r="K44" s="20"/>
      <c r="L44" s="18">
        <f t="shared" si="13"/>
        <v>59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16</v>
      </c>
      <c r="AA44" s="21">
        <v>59</v>
      </c>
      <c r="AB44" s="21"/>
      <c r="AC44" s="21"/>
      <c r="AD44" s="21"/>
      <c r="AE44" s="21"/>
      <c r="AF44" s="21"/>
      <c r="AG44" s="21"/>
      <c r="AH44" s="21"/>
      <c r="AI44" s="21">
        <v>3</v>
      </c>
      <c r="AJ44" s="21"/>
      <c r="AK44" s="21">
        <v>1</v>
      </c>
      <c r="AL44" s="21"/>
      <c r="AM44" s="21">
        <v>1</v>
      </c>
      <c r="AN44" s="21"/>
      <c r="AO44" s="21"/>
    </row>
    <row r="45" spans="1:41" s="9" customFormat="1" ht="35.25">
      <c r="A45" s="15" t="s">
        <v>28</v>
      </c>
      <c r="B45" s="16" t="s">
        <v>96</v>
      </c>
      <c r="C45" s="17" t="s">
        <v>86</v>
      </c>
      <c r="D45" s="18">
        <f t="shared" si="9"/>
        <v>125</v>
      </c>
      <c r="E45" s="18">
        <f t="shared" si="10"/>
        <v>24</v>
      </c>
      <c r="F45" s="19">
        <f t="shared" si="11"/>
        <v>0</v>
      </c>
      <c r="G45" s="19">
        <f t="shared" si="12"/>
        <v>24</v>
      </c>
      <c r="H45" s="20"/>
      <c r="I45" s="20">
        <v>24</v>
      </c>
      <c r="J45" s="20"/>
      <c r="K45" s="20"/>
      <c r="L45" s="18">
        <f t="shared" si="13"/>
        <v>101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>
        <v>24</v>
      </c>
      <c r="AD45" s="21">
        <v>101</v>
      </c>
      <c r="AE45" s="21"/>
      <c r="AF45" s="21"/>
      <c r="AG45" s="21"/>
      <c r="AH45" s="21"/>
      <c r="AI45" s="21"/>
      <c r="AJ45" s="21">
        <v>5</v>
      </c>
      <c r="AK45" s="21">
        <v>1</v>
      </c>
      <c r="AL45" s="21"/>
      <c r="AM45" s="21">
        <v>1</v>
      </c>
      <c r="AN45" s="21"/>
      <c r="AO45" s="21"/>
    </row>
    <row r="46" spans="1:41" s="9" customFormat="1" ht="35.25">
      <c r="A46" s="15" t="s">
        <v>64</v>
      </c>
      <c r="B46" s="16" t="s">
        <v>97</v>
      </c>
      <c r="C46" s="17" t="s">
        <v>75</v>
      </c>
      <c r="D46" s="18">
        <f t="shared" si="9"/>
        <v>100</v>
      </c>
      <c r="E46" s="18">
        <f t="shared" si="10"/>
        <v>24</v>
      </c>
      <c r="F46" s="19">
        <f t="shared" si="11"/>
        <v>8</v>
      </c>
      <c r="G46" s="19">
        <f t="shared" si="12"/>
        <v>16</v>
      </c>
      <c r="H46" s="20">
        <v>16</v>
      </c>
      <c r="I46" s="20"/>
      <c r="J46" s="20"/>
      <c r="K46" s="20"/>
      <c r="L46" s="18">
        <f t="shared" si="13"/>
        <v>76</v>
      </c>
      <c r="M46" s="21"/>
      <c r="N46" s="21"/>
      <c r="O46" s="21"/>
      <c r="P46" s="21"/>
      <c r="Q46" s="21"/>
      <c r="R46" s="21"/>
      <c r="S46" s="21">
        <v>8</v>
      </c>
      <c r="T46" s="21">
        <v>16</v>
      </c>
      <c r="U46" s="21">
        <v>76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>
        <v>1</v>
      </c>
      <c r="AL46" s="21"/>
      <c r="AM46" s="21">
        <v>1</v>
      </c>
      <c r="AN46" s="21"/>
      <c r="AO46" s="21"/>
    </row>
    <row r="47" spans="1:41" s="9" customFormat="1" ht="35.25">
      <c r="A47" s="15" t="s">
        <v>119</v>
      </c>
      <c r="B47" s="31" t="s">
        <v>138</v>
      </c>
      <c r="C47" s="17" t="s">
        <v>87</v>
      </c>
      <c r="D47" s="18">
        <f t="shared" si="9"/>
        <v>375</v>
      </c>
      <c r="E47" s="18">
        <f t="shared" si="10"/>
        <v>40</v>
      </c>
      <c r="F47" s="19">
        <f t="shared" si="11"/>
        <v>0</v>
      </c>
      <c r="G47" s="19">
        <f t="shared" si="12"/>
        <v>40</v>
      </c>
      <c r="H47" s="20"/>
      <c r="I47" s="20"/>
      <c r="J47" s="20">
        <v>40</v>
      </c>
      <c r="K47" s="20"/>
      <c r="L47" s="18">
        <f t="shared" si="13"/>
        <v>335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8</v>
      </c>
      <c r="X47" s="21">
        <v>17</v>
      </c>
      <c r="Y47" s="21"/>
      <c r="Z47" s="21">
        <v>16</v>
      </c>
      <c r="AA47" s="21">
        <v>84</v>
      </c>
      <c r="AB47" s="21"/>
      <c r="AC47" s="21">
        <v>16</v>
      </c>
      <c r="AD47" s="21">
        <v>234</v>
      </c>
      <c r="AE47" s="21"/>
      <c r="AF47" s="21"/>
      <c r="AG47" s="21"/>
      <c r="AH47" s="21">
        <v>1</v>
      </c>
      <c r="AI47" s="21">
        <v>4</v>
      </c>
      <c r="AJ47" s="21">
        <v>10</v>
      </c>
      <c r="AK47" s="21">
        <v>2</v>
      </c>
      <c r="AL47" s="21"/>
      <c r="AM47" s="30">
        <v>15</v>
      </c>
      <c r="AN47" s="21"/>
      <c r="AO47" s="21">
        <v>15</v>
      </c>
    </row>
    <row r="48" spans="1:41" s="9" customFormat="1" ht="35.25">
      <c r="A48" s="15" t="s">
        <v>135</v>
      </c>
      <c r="B48" s="16" t="s">
        <v>101</v>
      </c>
      <c r="C48" s="17" t="s">
        <v>88</v>
      </c>
      <c r="D48" s="18">
        <f t="shared" si="9"/>
        <v>300</v>
      </c>
      <c r="E48" s="18">
        <f t="shared" si="10"/>
        <v>0</v>
      </c>
      <c r="F48" s="19">
        <f t="shared" si="11"/>
        <v>0</v>
      </c>
      <c r="G48" s="19">
        <f t="shared" si="12"/>
        <v>0</v>
      </c>
      <c r="H48" s="20"/>
      <c r="I48" s="20"/>
      <c r="J48" s="20"/>
      <c r="K48" s="20"/>
      <c r="L48" s="18">
        <f t="shared" si="13"/>
        <v>300</v>
      </c>
      <c r="M48" s="21"/>
      <c r="N48" s="21"/>
      <c r="O48" s="21"/>
      <c r="P48" s="21"/>
      <c r="Q48" s="21"/>
      <c r="R48" s="21">
        <v>150</v>
      </c>
      <c r="S48" s="21"/>
      <c r="T48" s="21"/>
      <c r="U48" s="30"/>
      <c r="V48" s="21"/>
      <c r="W48" s="21"/>
      <c r="X48" s="21">
        <v>150</v>
      </c>
      <c r="Y48" s="21"/>
      <c r="Z48" s="21"/>
      <c r="AA48" s="30"/>
      <c r="AB48" s="21"/>
      <c r="AC48" s="21"/>
      <c r="AD48" s="21"/>
      <c r="AE48" s="21"/>
      <c r="AF48" s="21">
        <v>6</v>
      </c>
      <c r="AG48" s="30"/>
      <c r="AH48" s="21">
        <v>6</v>
      </c>
      <c r="AI48" s="30"/>
      <c r="AJ48" s="21"/>
      <c r="AK48" s="21"/>
      <c r="AL48" s="21"/>
      <c r="AM48" s="30">
        <v>12</v>
      </c>
      <c r="AN48" s="21"/>
      <c r="AO48" s="30">
        <v>12</v>
      </c>
    </row>
    <row r="49" spans="1:41" s="14" customFormat="1" ht="45.75">
      <c r="A49" s="8" t="s">
        <v>62</v>
      </c>
      <c r="B49" s="11" t="s">
        <v>111</v>
      </c>
      <c r="C49" s="8"/>
      <c r="D49" s="12">
        <f aca="true" t="shared" si="14" ref="D49:AO49">SUM(D50:D56)</f>
        <v>500</v>
      </c>
      <c r="E49" s="12">
        <f t="shared" si="14"/>
        <v>144</v>
      </c>
      <c r="F49" s="13">
        <f t="shared" si="14"/>
        <v>32</v>
      </c>
      <c r="G49" s="13">
        <f t="shared" si="14"/>
        <v>112</v>
      </c>
      <c r="H49" s="13">
        <f t="shared" si="14"/>
        <v>72</v>
      </c>
      <c r="I49" s="13">
        <f t="shared" si="14"/>
        <v>40</v>
      </c>
      <c r="J49" s="13">
        <f t="shared" si="14"/>
        <v>0</v>
      </c>
      <c r="K49" s="13">
        <f t="shared" si="14"/>
        <v>0</v>
      </c>
      <c r="L49" s="12">
        <f t="shared" si="14"/>
        <v>356</v>
      </c>
      <c r="M49" s="13">
        <f t="shared" si="14"/>
        <v>0</v>
      </c>
      <c r="N49" s="13">
        <f t="shared" si="14"/>
        <v>0</v>
      </c>
      <c r="O49" s="13">
        <f t="shared" si="14"/>
        <v>0</v>
      </c>
      <c r="P49" s="13">
        <f t="shared" si="14"/>
        <v>0</v>
      </c>
      <c r="Q49" s="13">
        <f t="shared" si="14"/>
        <v>0</v>
      </c>
      <c r="R49" s="13">
        <f t="shared" si="14"/>
        <v>0</v>
      </c>
      <c r="S49" s="13">
        <f t="shared" si="14"/>
        <v>0</v>
      </c>
      <c r="T49" s="13">
        <f t="shared" si="14"/>
        <v>0</v>
      </c>
      <c r="U49" s="13">
        <f t="shared" si="14"/>
        <v>0</v>
      </c>
      <c r="V49" s="13">
        <f t="shared" si="14"/>
        <v>0</v>
      </c>
      <c r="W49" s="13">
        <f t="shared" si="14"/>
        <v>0</v>
      </c>
      <c r="X49" s="13">
        <f t="shared" si="14"/>
        <v>0</v>
      </c>
      <c r="Y49" s="13">
        <f t="shared" si="14"/>
        <v>16</v>
      </c>
      <c r="Z49" s="13">
        <f t="shared" si="14"/>
        <v>48</v>
      </c>
      <c r="AA49" s="13">
        <f t="shared" si="14"/>
        <v>161</v>
      </c>
      <c r="AB49" s="13">
        <f t="shared" si="14"/>
        <v>16</v>
      </c>
      <c r="AC49" s="13">
        <f t="shared" si="14"/>
        <v>64</v>
      </c>
      <c r="AD49" s="13">
        <f t="shared" si="14"/>
        <v>195</v>
      </c>
      <c r="AE49" s="13">
        <f t="shared" si="14"/>
        <v>0</v>
      </c>
      <c r="AF49" s="13">
        <f t="shared" si="14"/>
        <v>0</v>
      </c>
      <c r="AG49" s="13">
        <f t="shared" si="14"/>
        <v>0</v>
      </c>
      <c r="AH49" s="13">
        <f t="shared" si="14"/>
        <v>0</v>
      </c>
      <c r="AI49" s="13">
        <f t="shared" si="14"/>
        <v>9</v>
      </c>
      <c r="AJ49" s="13">
        <f t="shared" si="14"/>
        <v>11</v>
      </c>
      <c r="AK49" s="13">
        <f t="shared" si="14"/>
        <v>8</v>
      </c>
      <c r="AL49" s="13">
        <f t="shared" si="14"/>
        <v>0</v>
      </c>
      <c r="AM49" s="13">
        <f t="shared" si="14"/>
        <v>7</v>
      </c>
      <c r="AN49" s="13">
        <f t="shared" si="14"/>
        <v>0</v>
      </c>
      <c r="AO49" s="13">
        <f t="shared" si="14"/>
        <v>20</v>
      </c>
    </row>
    <row r="50" spans="1:41" s="9" customFormat="1" ht="35.25">
      <c r="A50" s="15" t="s">
        <v>10</v>
      </c>
      <c r="B50" s="16" t="s">
        <v>125</v>
      </c>
      <c r="C50" s="17" t="s">
        <v>86</v>
      </c>
      <c r="D50" s="18">
        <f aca="true" t="shared" si="15" ref="D50:D56">SUM(E50,L50)</f>
        <v>50</v>
      </c>
      <c r="E50" s="18">
        <f aca="true" t="shared" si="16" ref="E50:E56">SUM(F50:G50)</f>
        <v>8</v>
      </c>
      <c r="F50" s="19">
        <f aca="true" t="shared" si="17" ref="F50:G56">SUM(M50,P50,S50,V50,Y50,AB50)</f>
        <v>0</v>
      </c>
      <c r="G50" s="19">
        <f t="shared" si="17"/>
        <v>8</v>
      </c>
      <c r="H50" s="20">
        <v>8</v>
      </c>
      <c r="I50" s="20"/>
      <c r="J50" s="20"/>
      <c r="K50" s="20"/>
      <c r="L50" s="18">
        <f aca="true" t="shared" si="18" ref="L50:L56">SUM(O50,R50,U50,X50,AA50,AD50)</f>
        <v>42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>
        <v>8</v>
      </c>
      <c r="AD50" s="21">
        <v>42</v>
      </c>
      <c r="AE50" s="21"/>
      <c r="AF50" s="21"/>
      <c r="AG50" s="21"/>
      <c r="AH50" s="21"/>
      <c r="AI50" s="21"/>
      <c r="AJ50" s="21">
        <v>2</v>
      </c>
      <c r="AK50" s="21">
        <v>1</v>
      </c>
      <c r="AL50" s="21"/>
      <c r="AM50" s="21">
        <v>1</v>
      </c>
      <c r="AN50" s="21"/>
      <c r="AO50" s="21">
        <v>2</v>
      </c>
    </row>
    <row r="51" spans="1:41" s="9" customFormat="1" ht="35.25">
      <c r="A51" s="15" t="s">
        <v>9</v>
      </c>
      <c r="B51" s="16" t="s">
        <v>126</v>
      </c>
      <c r="C51" s="17" t="s">
        <v>65</v>
      </c>
      <c r="D51" s="18">
        <f t="shared" si="15"/>
        <v>75</v>
      </c>
      <c r="E51" s="18">
        <f t="shared" si="16"/>
        <v>24</v>
      </c>
      <c r="F51" s="19">
        <f t="shared" si="17"/>
        <v>8</v>
      </c>
      <c r="G51" s="19">
        <f t="shared" si="17"/>
        <v>16</v>
      </c>
      <c r="H51" s="20">
        <v>16</v>
      </c>
      <c r="I51" s="20"/>
      <c r="J51" s="20"/>
      <c r="K51" s="20"/>
      <c r="L51" s="18">
        <f t="shared" si="18"/>
        <v>51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>
        <v>8</v>
      </c>
      <c r="Z51" s="21">
        <v>16</v>
      </c>
      <c r="AA51" s="21">
        <v>51</v>
      </c>
      <c r="AB51" s="21"/>
      <c r="AC51" s="21"/>
      <c r="AD51" s="21"/>
      <c r="AE51" s="21"/>
      <c r="AF51" s="21"/>
      <c r="AG51" s="21"/>
      <c r="AH51" s="21"/>
      <c r="AI51" s="21">
        <v>3</v>
      </c>
      <c r="AJ51" s="21"/>
      <c r="AK51" s="21">
        <v>1</v>
      </c>
      <c r="AL51" s="21"/>
      <c r="AM51" s="21">
        <v>1</v>
      </c>
      <c r="AN51" s="21"/>
      <c r="AO51" s="21">
        <v>3</v>
      </c>
    </row>
    <row r="52" spans="1:41" s="9" customFormat="1" ht="35.25">
      <c r="A52" s="15" t="s">
        <v>8</v>
      </c>
      <c r="B52" s="16" t="s">
        <v>127</v>
      </c>
      <c r="C52" s="17" t="s">
        <v>65</v>
      </c>
      <c r="D52" s="18">
        <f t="shared" si="15"/>
        <v>75</v>
      </c>
      <c r="E52" s="18">
        <f t="shared" si="16"/>
        <v>24</v>
      </c>
      <c r="F52" s="19">
        <f t="shared" si="17"/>
        <v>8</v>
      </c>
      <c r="G52" s="19">
        <f t="shared" si="17"/>
        <v>16</v>
      </c>
      <c r="H52" s="20">
        <v>16</v>
      </c>
      <c r="I52" s="20"/>
      <c r="J52" s="20"/>
      <c r="K52" s="20"/>
      <c r="L52" s="18">
        <f t="shared" si="18"/>
        <v>51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>
        <v>8</v>
      </c>
      <c r="Z52" s="21">
        <v>16</v>
      </c>
      <c r="AA52" s="21">
        <v>51</v>
      </c>
      <c r="AB52" s="21"/>
      <c r="AC52" s="21"/>
      <c r="AD52" s="21"/>
      <c r="AE52" s="21"/>
      <c r="AF52" s="21"/>
      <c r="AG52" s="21"/>
      <c r="AH52" s="21"/>
      <c r="AI52" s="21">
        <v>3</v>
      </c>
      <c r="AJ52" s="21"/>
      <c r="AK52" s="21">
        <v>1</v>
      </c>
      <c r="AL52" s="21"/>
      <c r="AM52" s="21">
        <v>1</v>
      </c>
      <c r="AN52" s="21"/>
      <c r="AO52" s="21">
        <v>3</v>
      </c>
    </row>
    <row r="53" spans="1:41" s="9" customFormat="1" ht="35.25">
      <c r="A53" s="15" t="s">
        <v>7</v>
      </c>
      <c r="B53" s="16" t="s">
        <v>128</v>
      </c>
      <c r="C53" s="17" t="s">
        <v>71</v>
      </c>
      <c r="D53" s="18">
        <f t="shared" si="15"/>
        <v>75</v>
      </c>
      <c r="E53" s="18">
        <f t="shared" si="16"/>
        <v>16</v>
      </c>
      <c r="F53" s="19">
        <f t="shared" si="17"/>
        <v>0</v>
      </c>
      <c r="G53" s="19">
        <f t="shared" si="17"/>
        <v>16</v>
      </c>
      <c r="H53" s="20"/>
      <c r="I53" s="20">
        <v>16</v>
      </c>
      <c r="J53" s="20"/>
      <c r="K53" s="20"/>
      <c r="L53" s="18">
        <f t="shared" si="18"/>
        <v>59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>
        <v>16</v>
      </c>
      <c r="AA53" s="21">
        <v>59</v>
      </c>
      <c r="AB53" s="21"/>
      <c r="AC53" s="21"/>
      <c r="AD53" s="21"/>
      <c r="AE53" s="21"/>
      <c r="AF53" s="21"/>
      <c r="AG53" s="21"/>
      <c r="AH53" s="21"/>
      <c r="AI53" s="21">
        <v>3</v>
      </c>
      <c r="AJ53" s="21"/>
      <c r="AK53" s="21">
        <v>1</v>
      </c>
      <c r="AL53" s="21"/>
      <c r="AM53" s="21">
        <v>1</v>
      </c>
      <c r="AN53" s="21"/>
      <c r="AO53" s="21">
        <v>3</v>
      </c>
    </row>
    <row r="54" spans="1:41" s="9" customFormat="1" ht="35.25">
      <c r="A54" s="15" t="s">
        <v>6</v>
      </c>
      <c r="B54" s="16" t="s">
        <v>92</v>
      </c>
      <c r="C54" s="17" t="s">
        <v>86</v>
      </c>
      <c r="D54" s="18">
        <f t="shared" si="15"/>
        <v>75</v>
      </c>
      <c r="E54" s="18">
        <f t="shared" si="16"/>
        <v>32</v>
      </c>
      <c r="F54" s="19">
        <f t="shared" si="17"/>
        <v>8</v>
      </c>
      <c r="G54" s="19">
        <f t="shared" si="17"/>
        <v>24</v>
      </c>
      <c r="H54" s="20">
        <v>24</v>
      </c>
      <c r="I54" s="20"/>
      <c r="J54" s="20"/>
      <c r="K54" s="20"/>
      <c r="L54" s="18">
        <f t="shared" si="18"/>
        <v>43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>
        <v>8</v>
      </c>
      <c r="AC54" s="21">
        <v>24</v>
      </c>
      <c r="AD54" s="21">
        <v>43</v>
      </c>
      <c r="AE54" s="21"/>
      <c r="AF54" s="21"/>
      <c r="AG54" s="21"/>
      <c r="AH54" s="21"/>
      <c r="AI54" s="21"/>
      <c r="AJ54" s="21">
        <v>3</v>
      </c>
      <c r="AK54" s="21">
        <v>2</v>
      </c>
      <c r="AL54" s="21"/>
      <c r="AM54" s="21">
        <v>1</v>
      </c>
      <c r="AN54" s="21"/>
      <c r="AO54" s="21">
        <v>3</v>
      </c>
    </row>
    <row r="55" spans="1:41" s="9" customFormat="1" ht="35.25">
      <c r="A55" s="15" t="s">
        <v>5</v>
      </c>
      <c r="B55" s="16" t="s">
        <v>132</v>
      </c>
      <c r="C55" s="17" t="s">
        <v>90</v>
      </c>
      <c r="D55" s="18">
        <f t="shared" si="15"/>
        <v>75</v>
      </c>
      <c r="E55" s="18">
        <f t="shared" si="16"/>
        <v>24</v>
      </c>
      <c r="F55" s="19">
        <f t="shared" si="17"/>
        <v>8</v>
      </c>
      <c r="G55" s="19">
        <f t="shared" si="17"/>
        <v>16</v>
      </c>
      <c r="H55" s="20">
        <v>8</v>
      </c>
      <c r="I55" s="20">
        <v>8</v>
      </c>
      <c r="J55" s="20"/>
      <c r="K55" s="20"/>
      <c r="L55" s="18">
        <f t="shared" si="18"/>
        <v>51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>
        <v>8</v>
      </c>
      <c r="AC55" s="21">
        <v>16</v>
      </c>
      <c r="AD55" s="21">
        <v>51</v>
      </c>
      <c r="AE55" s="21"/>
      <c r="AF55" s="21"/>
      <c r="AG55" s="21"/>
      <c r="AH55" s="21"/>
      <c r="AI55" s="21"/>
      <c r="AJ55" s="21">
        <v>3</v>
      </c>
      <c r="AK55" s="21">
        <v>1</v>
      </c>
      <c r="AL55" s="21"/>
      <c r="AM55" s="21">
        <v>1</v>
      </c>
      <c r="AN55" s="21"/>
      <c r="AO55" s="21">
        <v>3</v>
      </c>
    </row>
    <row r="56" spans="1:41" s="9" customFormat="1" ht="35.25">
      <c r="A56" s="15" t="s">
        <v>20</v>
      </c>
      <c r="B56" s="16" t="s">
        <v>109</v>
      </c>
      <c r="C56" s="17" t="s">
        <v>86</v>
      </c>
      <c r="D56" s="18">
        <f t="shared" si="15"/>
        <v>75</v>
      </c>
      <c r="E56" s="18">
        <f t="shared" si="16"/>
        <v>16</v>
      </c>
      <c r="F56" s="19">
        <f t="shared" si="17"/>
        <v>0</v>
      </c>
      <c r="G56" s="19">
        <f t="shared" si="17"/>
        <v>16</v>
      </c>
      <c r="H56" s="20"/>
      <c r="I56" s="20">
        <v>16</v>
      </c>
      <c r="J56" s="20"/>
      <c r="K56" s="20"/>
      <c r="L56" s="18">
        <f t="shared" si="18"/>
        <v>59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>
        <v>16</v>
      </c>
      <c r="AD56" s="21">
        <v>59</v>
      </c>
      <c r="AE56" s="21"/>
      <c r="AF56" s="21"/>
      <c r="AG56" s="21"/>
      <c r="AH56" s="21"/>
      <c r="AI56" s="21"/>
      <c r="AJ56" s="21">
        <v>3</v>
      </c>
      <c r="AK56" s="21">
        <v>1</v>
      </c>
      <c r="AL56" s="21"/>
      <c r="AM56" s="21">
        <v>1</v>
      </c>
      <c r="AN56" s="21"/>
      <c r="AO56" s="21">
        <v>3</v>
      </c>
    </row>
    <row r="57" spans="1:41" s="14" customFormat="1" ht="45.75">
      <c r="A57" s="8" t="s">
        <v>63</v>
      </c>
      <c r="B57" s="11" t="s">
        <v>112</v>
      </c>
      <c r="C57" s="8"/>
      <c r="D57" s="12">
        <f aca="true" t="shared" si="19" ref="D57:AO57">SUM(D58:D64)</f>
        <v>500</v>
      </c>
      <c r="E57" s="12">
        <f t="shared" si="19"/>
        <v>144</v>
      </c>
      <c r="F57" s="13">
        <f t="shared" si="19"/>
        <v>32</v>
      </c>
      <c r="G57" s="13">
        <f t="shared" si="19"/>
        <v>112</v>
      </c>
      <c r="H57" s="13">
        <f t="shared" si="19"/>
        <v>40</v>
      </c>
      <c r="I57" s="13">
        <f t="shared" si="19"/>
        <v>72</v>
      </c>
      <c r="J57" s="13">
        <f t="shared" si="19"/>
        <v>0</v>
      </c>
      <c r="K57" s="13">
        <f t="shared" si="19"/>
        <v>0</v>
      </c>
      <c r="L57" s="12">
        <f t="shared" si="19"/>
        <v>356</v>
      </c>
      <c r="M57" s="13">
        <f t="shared" si="19"/>
        <v>0</v>
      </c>
      <c r="N57" s="13">
        <f t="shared" si="19"/>
        <v>0</v>
      </c>
      <c r="O57" s="13">
        <f t="shared" si="19"/>
        <v>0</v>
      </c>
      <c r="P57" s="13">
        <f t="shared" si="19"/>
        <v>0</v>
      </c>
      <c r="Q57" s="13">
        <f t="shared" si="19"/>
        <v>0</v>
      </c>
      <c r="R57" s="13">
        <f t="shared" si="19"/>
        <v>0</v>
      </c>
      <c r="S57" s="13">
        <f t="shared" si="19"/>
        <v>0</v>
      </c>
      <c r="T57" s="13">
        <f t="shared" si="19"/>
        <v>0</v>
      </c>
      <c r="U57" s="13">
        <f t="shared" si="19"/>
        <v>0</v>
      </c>
      <c r="V57" s="13">
        <f t="shared" si="19"/>
        <v>0</v>
      </c>
      <c r="W57" s="13">
        <f t="shared" si="19"/>
        <v>0</v>
      </c>
      <c r="X57" s="13">
        <f t="shared" si="19"/>
        <v>0</v>
      </c>
      <c r="Y57" s="13">
        <f t="shared" si="19"/>
        <v>24</v>
      </c>
      <c r="Z57" s="13">
        <f t="shared" si="19"/>
        <v>48</v>
      </c>
      <c r="AA57" s="13">
        <f t="shared" si="19"/>
        <v>153</v>
      </c>
      <c r="AB57" s="13">
        <f t="shared" si="19"/>
        <v>8</v>
      </c>
      <c r="AC57" s="13">
        <f t="shared" si="19"/>
        <v>64</v>
      </c>
      <c r="AD57" s="13">
        <f t="shared" si="19"/>
        <v>203</v>
      </c>
      <c r="AE57" s="13">
        <f t="shared" si="19"/>
        <v>0</v>
      </c>
      <c r="AF57" s="13">
        <f t="shared" si="19"/>
        <v>0</v>
      </c>
      <c r="AG57" s="13">
        <f t="shared" si="19"/>
        <v>0</v>
      </c>
      <c r="AH57" s="13">
        <f t="shared" si="19"/>
        <v>0</v>
      </c>
      <c r="AI57" s="13">
        <f t="shared" si="19"/>
        <v>9</v>
      </c>
      <c r="AJ57" s="13">
        <f t="shared" si="19"/>
        <v>11</v>
      </c>
      <c r="AK57" s="13">
        <f t="shared" si="19"/>
        <v>8</v>
      </c>
      <c r="AL57" s="13">
        <f t="shared" si="19"/>
        <v>0</v>
      </c>
      <c r="AM57" s="13">
        <f t="shared" si="19"/>
        <v>8</v>
      </c>
      <c r="AN57" s="13">
        <f t="shared" si="19"/>
        <v>0</v>
      </c>
      <c r="AO57" s="13">
        <f t="shared" si="19"/>
        <v>20</v>
      </c>
    </row>
    <row r="58" spans="1:41" s="9" customFormat="1" ht="35.25">
      <c r="A58" s="15" t="s">
        <v>10</v>
      </c>
      <c r="B58" s="16" t="s">
        <v>129</v>
      </c>
      <c r="C58" s="17" t="s">
        <v>71</v>
      </c>
      <c r="D58" s="18">
        <f aca="true" t="shared" si="20" ref="D58:D64">SUM(E58,L58)</f>
        <v>50</v>
      </c>
      <c r="E58" s="18">
        <f aca="true" t="shared" si="21" ref="E58:E64">SUM(F58:G58)</f>
        <v>16</v>
      </c>
      <c r="F58" s="19">
        <f aca="true" t="shared" si="22" ref="F58:G64">SUM(M58,P58,S58,V58,Y58,AB58)</f>
        <v>8</v>
      </c>
      <c r="G58" s="19">
        <f t="shared" si="22"/>
        <v>8</v>
      </c>
      <c r="H58" s="20">
        <v>8</v>
      </c>
      <c r="I58" s="20"/>
      <c r="J58" s="20"/>
      <c r="K58" s="20"/>
      <c r="L58" s="18">
        <f aca="true" t="shared" si="23" ref="L58:L64">SUM(O58,R58,U58,X58,AA58,AD58)</f>
        <v>34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>
        <v>8</v>
      </c>
      <c r="Z58" s="21">
        <v>8</v>
      </c>
      <c r="AA58" s="21">
        <v>34</v>
      </c>
      <c r="AB58" s="21"/>
      <c r="AC58" s="21"/>
      <c r="AD58" s="21"/>
      <c r="AE58" s="21"/>
      <c r="AF58" s="21"/>
      <c r="AG58" s="21"/>
      <c r="AH58" s="21"/>
      <c r="AI58" s="21">
        <v>2</v>
      </c>
      <c r="AJ58" s="21"/>
      <c r="AK58" s="21">
        <v>1</v>
      </c>
      <c r="AL58" s="21"/>
      <c r="AM58" s="21">
        <v>1</v>
      </c>
      <c r="AN58" s="21"/>
      <c r="AO58" s="21">
        <v>2</v>
      </c>
    </row>
    <row r="59" spans="1:41" s="9" customFormat="1" ht="35.25">
      <c r="A59" s="15" t="s">
        <v>9</v>
      </c>
      <c r="B59" s="16" t="s">
        <v>102</v>
      </c>
      <c r="C59" s="17" t="s">
        <v>86</v>
      </c>
      <c r="D59" s="18">
        <f t="shared" si="20"/>
        <v>100</v>
      </c>
      <c r="E59" s="18">
        <f t="shared" si="21"/>
        <v>32</v>
      </c>
      <c r="F59" s="19">
        <f t="shared" si="22"/>
        <v>0</v>
      </c>
      <c r="G59" s="19">
        <f t="shared" si="22"/>
        <v>32</v>
      </c>
      <c r="H59" s="20"/>
      <c r="I59" s="20">
        <v>32</v>
      </c>
      <c r="J59" s="20"/>
      <c r="K59" s="20"/>
      <c r="L59" s="18">
        <f t="shared" si="23"/>
        <v>68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>
        <v>32</v>
      </c>
      <c r="AD59" s="21">
        <v>68</v>
      </c>
      <c r="AE59" s="21"/>
      <c r="AF59" s="21"/>
      <c r="AG59" s="21"/>
      <c r="AH59" s="21"/>
      <c r="AI59" s="21"/>
      <c r="AJ59" s="21">
        <v>4</v>
      </c>
      <c r="AK59" s="21">
        <v>2</v>
      </c>
      <c r="AL59" s="21"/>
      <c r="AM59" s="21">
        <v>2</v>
      </c>
      <c r="AN59" s="21"/>
      <c r="AO59" s="21">
        <v>4</v>
      </c>
    </row>
    <row r="60" spans="1:41" s="9" customFormat="1" ht="35.25">
      <c r="A60" s="15" t="s">
        <v>8</v>
      </c>
      <c r="B60" s="16" t="s">
        <v>131</v>
      </c>
      <c r="C60" s="17" t="s">
        <v>71</v>
      </c>
      <c r="D60" s="18">
        <f t="shared" si="20"/>
        <v>25</v>
      </c>
      <c r="E60" s="18">
        <f t="shared" si="21"/>
        <v>8</v>
      </c>
      <c r="F60" s="19">
        <f t="shared" si="22"/>
        <v>0</v>
      </c>
      <c r="G60" s="19">
        <f t="shared" si="22"/>
        <v>8</v>
      </c>
      <c r="H60" s="20"/>
      <c r="I60" s="20">
        <v>8</v>
      </c>
      <c r="J60" s="20"/>
      <c r="K60" s="20"/>
      <c r="L60" s="18">
        <f t="shared" si="23"/>
        <v>17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>
        <v>8</v>
      </c>
      <c r="AA60" s="21">
        <v>17</v>
      </c>
      <c r="AB60" s="21"/>
      <c r="AC60" s="21"/>
      <c r="AD60" s="21"/>
      <c r="AE60" s="21"/>
      <c r="AF60" s="21"/>
      <c r="AG60" s="21"/>
      <c r="AH60" s="21"/>
      <c r="AI60" s="21">
        <v>1</v>
      </c>
      <c r="AJ60" s="21"/>
      <c r="AK60" s="21">
        <v>1</v>
      </c>
      <c r="AL60" s="21"/>
      <c r="AM60" s="21">
        <v>1</v>
      </c>
      <c r="AN60" s="21"/>
      <c r="AO60" s="21">
        <v>1</v>
      </c>
    </row>
    <row r="61" spans="1:41" s="9" customFormat="1" ht="35.25">
      <c r="A61" s="15" t="s">
        <v>7</v>
      </c>
      <c r="B61" s="16" t="s">
        <v>130</v>
      </c>
      <c r="C61" s="17" t="s">
        <v>65</v>
      </c>
      <c r="D61" s="18">
        <f t="shared" si="20"/>
        <v>75</v>
      </c>
      <c r="E61" s="18">
        <f t="shared" si="21"/>
        <v>24</v>
      </c>
      <c r="F61" s="19">
        <f t="shared" si="22"/>
        <v>8</v>
      </c>
      <c r="G61" s="19">
        <f t="shared" si="22"/>
        <v>16</v>
      </c>
      <c r="H61" s="20"/>
      <c r="I61" s="20">
        <v>16</v>
      </c>
      <c r="J61" s="20"/>
      <c r="K61" s="20"/>
      <c r="L61" s="18">
        <f t="shared" si="23"/>
        <v>51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>
        <v>8</v>
      </c>
      <c r="Z61" s="21">
        <v>16</v>
      </c>
      <c r="AA61" s="21">
        <v>51</v>
      </c>
      <c r="AB61" s="21"/>
      <c r="AC61" s="21"/>
      <c r="AD61" s="21"/>
      <c r="AE61" s="21"/>
      <c r="AF61" s="21"/>
      <c r="AG61" s="21"/>
      <c r="AH61" s="21"/>
      <c r="AI61" s="21">
        <v>3</v>
      </c>
      <c r="AJ61" s="21"/>
      <c r="AK61" s="21">
        <v>1</v>
      </c>
      <c r="AL61" s="21"/>
      <c r="AM61" s="21">
        <v>1</v>
      </c>
      <c r="AN61" s="21"/>
      <c r="AO61" s="21">
        <v>3</v>
      </c>
    </row>
    <row r="62" spans="1:41" s="9" customFormat="1" ht="35.25">
      <c r="A62" s="15" t="s">
        <v>6</v>
      </c>
      <c r="B62" s="16" t="s">
        <v>98</v>
      </c>
      <c r="C62" s="17" t="s">
        <v>90</v>
      </c>
      <c r="D62" s="18">
        <f t="shared" si="20"/>
        <v>100</v>
      </c>
      <c r="E62" s="18">
        <f t="shared" si="21"/>
        <v>24</v>
      </c>
      <c r="F62" s="19">
        <f t="shared" si="22"/>
        <v>8</v>
      </c>
      <c r="G62" s="19">
        <f t="shared" si="22"/>
        <v>16</v>
      </c>
      <c r="H62" s="20">
        <v>16</v>
      </c>
      <c r="I62" s="20"/>
      <c r="J62" s="20"/>
      <c r="K62" s="20"/>
      <c r="L62" s="18">
        <f t="shared" si="23"/>
        <v>76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8</v>
      </c>
      <c r="AC62" s="21">
        <v>16</v>
      </c>
      <c r="AD62" s="21">
        <v>76</v>
      </c>
      <c r="AE62" s="21"/>
      <c r="AF62" s="21"/>
      <c r="AG62" s="21"/>
      <c r="AH62" s="21"/>
      <c r="AI62" s="21"/>
      <c r="AJ62" s="21">
        <v>4</v>
      </c>
      <c r="AK62" s="21">
        <v>1</v>
      </c>
      <c r="AL62" s="21"/>
      <c r="AM62" s="21">
        <v>1</v>
      </c>
      <c r="AN62" s="21"/>
      <c r="AO62" s="21">
        <v>4</v>
      </c>
    </row>
    <row r="63" spans="1:41" s="9" customFormat="1" ht="35.25">
      <c r="A63" s="15" t="s">
        <v>5</v>
      </c>
      <c r="B63" s="16" t="s">
        <v>100</v>
      </c>
      <c r="C63" s="17" t="s">
        <v>65</v>
      </c>
      <c r="D63" s="18">
        <f t="shared" si="20"/>
        <v>75</v>
      </c>
      <c r="E63" s="18">
        <f t="shared" si="21"/>
        <v>24</v>
      </c>
      <c r="F63" s="19">
        <f t="shared" si="22"/>
        <v>8</v>
      </c>
      <c r="G63" s="19">
        <f t="shared" si="22"/>
        <v>16</v>
      </c>
      <c r="H63" s="20">
        <v>16</v>
      </c>
      <c r="I63" s="20"/>
      <c r="J63" s="20"/>
      <c r="K63" s="20"/>
      <c r="L63" s="18">
        <f t="shared" si="23"/>
        <v>51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>
        <v>8</v>
      </c>
      <c r="Z63" s="21">
        <v>16</v>
      </c>
      <c r="AA63" s="21">
        <v>51</v>
      </c>
      <c r="AB63" s="21"/>
      <c r="AC63" s="21" t="s">
        <v>91</v>
      </c>
      <c r="AD63" s="21"/>
      <c r="AE63" s="21"/>
      <c r="AF63" s="21"/>
      <c r="AG63" s="21"/>
      <c r="AH63" s="21"/>
      <c r="AI63" s="21">
        <v>3</v>
      </c>
      <c r="AJ63" s="21"/>
      <c r="AK63" s="21">
        <v>1</v>
      </c>
      <c r="AL63" s="21"/>
      <c r="AM63" s="21">
        <v>1</v>
      </c>
      <c r="AN63" s="21"/>
      <c r="AO63" s="21">
        <v>3</v>
      </c>
    </row>
    <row r="64" spans="1:41" s="9" customFormat="1" ht="35.25">
      <c r="A64" s="15" t="s">
        <v>20</v>
      </c>
      <c r="B64" s="16" t="s">
        <v>110</v>
      </c>
      <c r="C64" s="17" t="s">
        <v>86</v>
      </c>
      <c r="D64" s="18">
        <f t="shared" si="20"/>
        <v>75</v>
      </c>
      <c r="E64" s="18">
        <f t="shared" si="21"/>
        <v>16</v>
      </c>
      <c r="F64" s="19">
        <f t="shared" si="22"/>
        <v>0</v>
      </c>
      <c r="G64" s="19">
        <f t="shared" si="22"/>
        <v>16</v>
      </c>
      <c r="H64" s="20"/>
      <c r="I64" s="20">
        <v>16</v>
      </c>
      <c r="J64" s="20"/>
      <c r="K64" s="20"/>
      <c r="L64" s="18">
        <f t="shared" si="23"/>
        <v>59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>
        <v>16</v>
      </c>
      <c r="AD64" s="21">
        <v>59</v>
      </c>
      <c r="AE64" s="21"/>
      <c r="AF64" s="21"/>
      <c r="AG64" s="21"/>
      <c r="AH64" s="21"/>
      <c r="AI64" s="21"/>
      <c r="AJ64" s="21">
        <v>3</v>
      </c>
      <c r="AK64" s="21">
        <v>1</v>
      </c>
      <c r="AL64" s="21"/>
      <c r="AM64" s="21">
        <v>1</v>
      </c>
      <c r="AN64" s="21"/>
      <c r="AO64" s="21">
        <v>3</v>
      </c>
    </row>
    <row r="65" spans="1:41" s="9" customFormat="1" ht="35.25">
      <c r="A65" s="33" t="s">
        <v>113</v>
      </c>
      <c r="B65" s="33"/>
      <c r="C65" s="33"/>
      <c r="D65" s="32">
        <f aca="true" t="shared" si="24" ref="D65:AO65">SUM(D8,D14,D30,D49)</f>
        <v>4510</v>
      </c>
      <c r="E65" s="32">
        <f t="shared" si="24"/>
        <v>1226</v>
      </c>
      <c r="F65" s="32">
        <f t="shared" si="24"/>
        <v>352</v>
      </c>
      <c r="G65" s="32">
        <f t="shared" si="24"/>
        <v>874</v>
      </c>
      <c r="H65" s="32">
        <f t="shared" si="24"/>
        <v>639</v>
      </c>
      <c r="I65" s="32">
        <f t="shared" si="24"/>
        <v>179</v>
      </c>
      <c r="J65" s="32">
        <f t="shared" si="24"/>
        <v>56</v>
      </c>
      <c r="K65" s="32">
        <f t="shared" si="24"/>
        <v>0</v>
      </c>
      <c r="L65" s="32">
        <f t="shared" si="24"/>
        <v>3284</v>
      </c>
      <c r="M65" s="18">
        <f t="shared" si="24"/>
        <v>54</v>
      </c>
      <c r="N65" s="18">
        <f t="shared" si="24"/>
        <v>141</v>
      </c>
      <c r="O65" s="18">
        <f t="shared" si="24"/>
        <v>560</v>
      </c>
      <c r="P65" s="18">
        <f t="shared" si="24"/>
        <v>71</v>
      </c>
      <c r="Q65" s="18">
        <f t="shared" si="24"/>
        <v>159</v>
      </c>
      <c r="R65" s="18">
        <f t="shared" si="24"/>
        <v>525</v>
      </c>
      <c r="S65" s="18">
        <f t="shared" si="24"/>
        <v>86</v>
      </c>
      <c r="T65" s="18">
        <f t="shared" si="24"/>
        <v>165</v>
      </c>
      <c r="U65" s="18">
        <f t="shared" si="24"/>
        <v>499</v>
      </c>
      <c r="V65" s="18">
        <f t="shared" si="24"/>
        <v>68</v>
      </c>
      <c r="W65" s="18">
        <f t="shared" si="24"/>
        <v>143</v>
      </c>
      <c r="X65" s="18">
        <f t="shared" si="24"/>
        <v>539</v>
      </c>
      <c r="Y65" s="18">
        <f t="shared" si="24"/>
        <v>40</v>
      </c>
      <c r="Z65" s="18">
        <f t="shared" si="24"/>
        <v>146</v>
      </c>
      <c r="AA65" s="18">
        <f t="shared" si="24"/>
        <v>564</v>
      </c>
      <c r="AB65" s="18">
        <f t="shared" si="24"/>
        <v>33</v>
      </c>
      <c r="AC65" s="18">
        <f t="shared" si="24"/>
        <v>120</v>
      </c>
      <c r="AD65" s="18">
        <f t="shared" si="24"/>
        <v>597</v>
      </c>
      <c r="AE65" s="18">
        <f t="shared" si="24"/>
        <v>30</v>
      </c>
      <c r="AF65" s="18">
        <f t="shared" si="24"/>
        <v>30</v>
      </c>
      <c r="AG65" s="18">
        <f t="shared" si="24"/>
        <v>30</v>
      </c>
      <c r="AH65" s="18">
        <f t="shared" si="24"/>
        <v>30</v>
      </c>
      <c r="AI65" s="18">
        <f t="shared" si="24"/>
        <v>30</v>
      </c>
      <c r="AJ65" s="18">
        <f t="shared" si="24"/>
        <v>30</v>
      </c>
      <c r="AK65" s="32">
        <f t="shared" si="24"/>
        <v>66</v>
      </c>
      <c r="AL65" s="32">
        <f t="shared" si="24"/>
        <v>53</v>
      </c>
      <c r="AM65" s="32">
        <f t="shared" si="24"/>
        <v>97</v>
      </c>
      <c r="AN65" s="32">
        <f t="shared" si="24"/>
        <v>34</v>
      </c>
      <c r="AO65" s="32">
        <f t="shared" si="24"/>
        <v>63</v>
      </c>
    </row>
    <row r="66" spans="1:41" s="9" customFormat="1" ht="35.25">
      <c r="A66" s="33"/>
      <c r="B66" s="33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>
        <f>SUM(M65:O65)</f>
        <v>755</v>
      </c>
      <c r="N66" s="32"/>
      <c r="O66" s="32"/>
      <c r="P66" s="32">
        <f>SUM(P65:R65)</f>
        <v>755</v>
      </c>
      <c r="Q66" s="32"/>
      <c r="R66" s="32"/>
      <c r="S66" s="32">
        <f>SUM(S65:U65)</f>
        <v>750</v>
      </c>
      <c r="T66" s="32"/>
      <c r="U66" s="32"/>
      <c r="V66" s="32">
        <f>SUM(V65:X65)</f>
        <v>750</v>
      </c>
      <c r="W66" s="32"/>
      <c r="X66" s="32"/>
      <c r="Y66" s="32">
        <f>SUM(Y65:AA65)</f>
        <v>750</v>
      </c>
      <c r="Z66" s="32"/>
      <c r="AA66" s="32"/>
      <c r="AB66" s="32">
        <f>SUM(AB65:AD65)</f>
        <v>750</v>
      </c>
      <c r="AC66" s="32"/>
      <c r="AD66" s="32"/>
      <c r="AE66" s="32">
        <f>SUM(AE65:AJ65)</f>
        <v>180</v>
      </c>
      <c r="AF66" s="32"/>
      <c r="AG66" s="32"/>
      <c r="AH66" s="32"/>
      <c r="AI66" s="32"/>
      <c r="AJ66" s="32"/>
      <c r="AK66" s="32"/>
      <c r="AL66" s="32"/>
      <c r="AM66" s="32"/>
      <c r="AN66" s="32"/>
      <c r="AO66" s="32"/>
    </row>
    <row r="67" spans="1:41" s="9" customFormat="1" ht="35.25">
      <c r="A67" s="33" t="s">
        <v>114</v>
      </c>
      <c r="B67" s="33"/>
      <c r="C67" s="33"/>
      <c r="D67" s="32">
        <f aca="true" t="shared" si="25" ref="D67:AO67">SUM(D8,D14,D30,D57)</f>
        <v>4510</v>
      </c>
      <c r="E67" s="32">
        <f t="shared" si="25"/>
        <v>1226</v>
      </c>
      <c r="F67" s="32">
        <f t="shared" si="25"/>
        <v>352</v>
      </c>
      <c r="G67" s="32">
        <f t="shared" si="25"/>
        <v>874</v>
      </c>
      <c r="H67" s="32">
        <f t="shared" si="25"/>
        <v>607</v>
      </c>
      <c r="I67" s="32">
        <f t="shared" si="25"/>
        <v>211</v>
      </c>
      <c r="J67" s="32">
        <f t="shared" si="25"/>
        <v>56</v>
      </c>
      <c r="K67" s="32">
        <f t="shared" si="25"/>
        <v>0</v>
      </c>
      <c r="L67" s="32">
        <f t="shared" si="25"/>
        <v>3284</v>
      </c>
      <c r="M67" s="18">
        <f t="shared" si="25"/>
        <v>54</v>
      </c>
      <c r="N67" s="18">
        <f t="shared" si="25"/>
        <v>141</v>
      </c>
      <c r="O67" s="18">
        <f t="shared" si="25"/>
        <v>560</v>
      </c>
      <c r="P67" s="18">
        <f t="shared" si="25"/>
        <v>71</v>
      </c>
      <c r="Q67" s="18">
        <f t="shared" si="25"/>
        <v>159</v>
      </c>
      <c r="R67" s="18">
        <f t="shared" si="25"/>
        <v>525</v>
      </c>
      <c r="S67" s="18">
        <f t="shared" si="25"/>
        <v>86</v>
      </c>
      <c r="T67" s="18">
        <f t="shared" si="25"/>
        <v>165</v>
      </c>
      <c r="U67" s="18">
        <f t="shared" si="25"/>
        <v>499</v>
      </c>
      <c r="V67" s="18">
        <f t="shared" si="25"/>
        <v>68</v>
      </c>
      <c r="W67" s="18">
        <f t="shared" si="25"/>
        <v>143</v>
      </c>
      <c r="X67" s="18">
        <f t="shared" si="25"/>
        <v>539</v>
      </c>
      <c r="Y67" s="18">
        <f t="shared" si="25"/>
        <v>48</v>
      </c>
      <c r="Z67" s="18">
        <f t="shared" si="25"/>
        <v>146</v>
      </c>
      <c r="AA67" s="18">
        <f t="shared" si="25"/>
        <v>556</v>
      </c>
      <c r="AB67" s="18">
        <f t="shared" si="25"/>
        <v>25</v>
      </c>
      <c r="AC67" s="18">
        <f t="shared" si="25"/>
        <v>120</v>
      </c>
      <c r="AD67" s="18">
        <f t="shared" si="25"/>
        <v>605</v>
      </c>
      <c r="AE67" s="18">
        <f t="shared" si="25"/>
        <v>30</v>
      </c>
      <c r="AF67" s="18">
        <f t="shared" si="25"/>
        <v>30</v>
      </c>
      <c r="AG67" s="18">
        <f t="shared" si="25"/>
        <v>30</v>
      </c>
      <c r="AH67" s="18">
        <f t="shared" si="25"/>
        <v>30</v>
      </c>
      <c r="AI67" s="18">
        <f t="shared" si="25"/>
        <v>30</v>
      </c>
      <c r="AJ67" s="18">
        <f t="shared" si="25"/>
        <v>30</v>
      </c>
      <c r="AK67" s="32">
        <f t="shared" si="25"/>
        <v>66</v>
      </c>
      <c r="AL67" s="32">
        <f t="shared" si="25"/>
        <v>53</v>
      </c>
      <c r="AM67" s="32">
        <f t="shared" si="25"/>
        <v>98</v>
      </c>
      <c r="AN67" s="32">
        <f t="shared" si="25"/>
        <v>34</v>
      </c>
      <c r="AO67" s="32">
        <f t="shared" si="25"/>
        <v>63</v>
      </c>
    </row>
    <row r="68" spans="1:41" s="9" customFormat="1" ht="35.25">
      <c r="A68" s="33"/>
      <c r="B68" s="33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>
        <f>SUM(M67:O67)</f>
        <v>755</v>
      </c>
      <c r="N68" s="32"/>
      <c r="O68" s="32"/>
      <c r="P68" s="32">
        <f>SUM(P67:R67)</f>
        <v>755</v>
      </c>
      <c r="Q68" s="32"/>
      <c r="R68" s="32"/>
      <c r="S68" s="32">
        <f>SUM(S67:U67)</f>
        <v>750</v>
      </c>
      <c r="T68" s="32"/>
      <c r="U68" s="32"/>
      <c r="V68" s="32">
        <f>SUM(V67:X67)</f>
        <v>750</v>
      </c>
      <c r="W68" s="32"/>
      <c r="X68" s="32"/>
      <c r="Y68" s="32">
        <f>SUM(Y67:AA67)</f>
        <v>750</v>
      </c>
      <c r="Z68" s="32"/>
      <c r="AA68" s="32"/>
      <c r="AB68" s="32">
        <f>SUM(AB67:AD67)</f>
        <v>750</v>
      </c>
      <c r="AC68" s="32"/>
      <c r="AD68" s="32"/>
      <c r="AE68" s="32">
        <f>SUM(AE67:AJ67)</f>
        <v>180</v>
      </c>
      <c r="AF68" s="32"/>
      <c r="AG68" s="32"/>
      <c r="AH68" s="32"/>
      <c r="AI68" s="32"/>
      <c r="AJ68" s="32"/>
      <c r="AK68" s="32"/>
      <c r="AL68" s="32"/>
      <c r="AM68" s="32"/>
      <c r="AN68" s="32"/>
      <c r="AO68" s="32"/>
    </row>
  </sheetData>
  <mergeCells count="82">
    <mergeCell ref="AN6:AN7"/>
    <mergeCell ref="AE4:AO4"/>
    <mergeCell ref="AE5:AJ5"/>
    <mergeCell ref="AK5:AO5"/>
    <mergeCell ref="AE6:AE7"/>
    <mergeCell ref="AJ6:AJ7"/>
    <mergeCell ref="AI6:AI7"/>
    <mergeCell ref="AK6:AK7"/>
    <mergeCell ref="AO6:AO7"/>
    <mergeCell ref="AL6:AL7"/>
    <mergeCell ref="M4:AD4"/>
    <mergeCell ref="M6:O6"/>
    <mergeCell ref="P6:R6"/>
    <mergeCell ref="S6:U6"/>
    <mergeCell ref="Y5:AD5"/>
    <mergeCell ref="S5:X5"/>
    <mergeCell ref="AB6:AD6"/>
    <mergeCell ref="Y6:AA6"/>
    <mergeCell ref="V6:X6"/>
    <mergeCell ref="G5:G7"/>
    <mergeCell ref="H5:H7"/>
    <mergeCell ref="I5:I7"/>
    <mergeCell ref="F5:F7"/>
    <mergeCell ref="AH6:AH7"/>
    <mergeCell ref="AF6:AF7"/>
    <mergeCell ref="AG6:AG7"/>
    <mergeCell ref="A1:L1"/>
    <mergeCell ref="A4:A7"/>
    <mergeCell ref="C4:C7"/>
    <mergeCell ref="D4:L4"/>
    <mergeCell ref="B4:B7"/>
    <mergeCell ref="D5:D7"/>
    <mergeCell ref="E5:E7"/>
    <mergeCell ref="AO65:AO66"/>
    <mergeCell ref="AL65:AL66"/>
    <mergeCell ref="AM65:AM66"/>
    <mergeCell ref="AN65:AN66"/>
    <mergeCell ref="AM6:AM7"/>
    <mergeCell ref="K5:K7"/>
    <mergeCell ref="P66:R66"/>
    <mergeCell ref="J65:J66"/>
    <mergeCell ref="K65:K66"/>
    <mergeCell ref="L5:L7"/>
    <mergeCell ref="J5:J7"/>
    <mergeCell ref="M5:R5"/>
    <mergeCell ref="AK65:AK66"/>
    <mergeCell ref="Y66:AA66"/>
    <mergeCell ref="E65:E66"/>
    <mergeCell ref="F65:F66"/>
    <mergeCell ref="S68:U68"/>
    <mergeCell ref="V68:X68"/>
    <mergeCell ref="I65:I66"/>
    <mergeCell ref="S66:U66"/>
    <mergeCell ref="L67:L68"/>
    <mergeCell ref="P68:R68"/>
    <mergeCell ref="L65:L66"/>
    <mergeCell ref="M66:O66"/>
    <mergeCell ref="AK67:AK68"/>
    <mergeCell ref="M68:O68"/>
    <mergeCell ref="AB66:AD66"/>
    <mergeCell ref="AE66:AJ66"/>
    <mergeCell ref="V66:X66"/>
    <mergeCell ref="G65:G66"/>
    <mergeCell ref="H65:H66"/>
    <mergeCell ref="A67:C68"/>
    <mergeCell ref="D67:D68"/>
    <mergeCell ref="E67:E68"/>
    <mergeCell ref="F67:F68"/>
    <mergeCell ref="G67:G68"/>
    <mergeCell ref="H67:H68"/>
    <mergeCell ref="A65:C66"/>
    <mergeCell ref="D65:D66"/>
    <mergeCell ref="I67:I68"/>
    <mergeCell ref="J67:J68"/>
    <mergeCell ref="AO67:AO68"/>
    <mergeCell ref="AE68:AJ68"/>
    <mergeCell ref="Y68:AA68"/>
    <mergeCell ref="AB68:AD68"/>
    <mergeCell ref="AL67:AL68"/>
    <mergeCell ref="AM67:AM68"/>
    <mergeCell ref="AN67:AN68"/>
    <mergeCell ref="K67:K68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2013-10-18T05:32:23Z</cp:lastPrinted>
  <dcterms:created xsi:type="dcterms:W3CDTF">2000-08-09T08:42:37Z</dcterms:created>
  <dcterms:modified xsi:type="dcterms:W3CDTF">2014-05-16T21:46:19Z</dcterms:modified>
  <cp:category/>
  <cp:version/>
  <cp:contentType/>
  <cp:contentStatus/>
</cp:coreProperties>
</file>