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6" activeTab="1"/>
  </bookViews>
  <sheets>
    <sheet name="plan_SS" sheetId="1" r:id="rId1"/>
    <sheet name="plan_SN" sheetId="2" r:id="rId2"/>
  </sheets>
  <definedNames>
    <definedName name="_xlnm.Print_Area" localSheetId="0">'plan_SS'!$A$1:$AY$88</definedName>
    <definedName name="OLE_LINK1" localSheetId="1">'plan_SN'!#REF!</definedName>
    <definedName name="OLE_LINK1" localSheetId="0">'plan_SS'!#REF!</definedName>
    <definedName name="_xlnm.Print_Titles" localSheetId="1">'plan_SN'!$1:$7</definedName>
  </definedNames>
  <calcPr fullCalcOnLoad="1"/>
</workbook>
</file>

<file path=xl/sharedStrings.xml><?xml version="1.0" encoding="utf-8"?>
<sst xmlns="http://schemas.openxmlformats.org/spreadsheetml/2006/main" count="556" uniqueCount="159">
  <si>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</si>
  <si>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</si>
  <si>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</si>
  <si>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</si>
  <si>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</si>
  <si>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</si>
  <si>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</si>
  <si>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</si>
  <si>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</si>
  <si>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</si>
  <si>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</si>
  <si>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</si>
  <si>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</si>
  <si>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</si>
  <si>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</si>
  <si>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</si>
  <si>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</si>
  <si>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</si>
  <si>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</si>
  <si>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</si>
  <si>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</si>
  <si>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</si>
  <si>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</si>
  <si>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</si>
  <si>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</si>
  <si>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</si>
  <si>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</si>
  <si>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</si>
  <si>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</si>
  <si>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</si>
  <si>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</si>
  <si>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</si>
  <si>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</si>
  <si>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</si>
  <si>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</si>
  <si>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</si>
  <si>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</si>
  <si>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</si>
  <si>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</si>
  <si>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</si>
  <si>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</si>
  <si>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</si>
  <si>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</si>
  <si>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</si>
  <si>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</si>
  <si>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</si>
  <si>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</si>
  <si>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</si>
  <si>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</si>
  <si>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</si>
  <si>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</si>
  <si>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</si>
  <si>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</si>
  <si>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</si>
  <si>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</si>
  <si>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</si>
  <si>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</si>
  <si>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</si>
  <si>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</si>
  <si>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</si>
  <si>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</si>
  <si>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</si>
  <si>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E/5</t>
  </si>
  <si>
    <t>Zo/2</t>
  </si>
  <si>
    <t>Technologie informacyjne</t>
  </si>
  <si>
    <t>Zo/1</t>
  </si>
  <si>
    <t>Przedsiębiorczość</t>
  </si>
  <si>
    <t>Zo/5</t>
  </si>
  <si>
    <t>Zo/4</t>
  </si>
  <si>
    <t>E/3</t>
  </si>
  <si>
    <t>Matematyka</t>
  </si>
  <si>
    <t>E/1</t>
  </si>
  <si>
    <t>Makroekonomia</t>
  </si>
  <si>
    <t>E/2</t>
  </si>
  <si>
    <t>Mikroekonomia</t>
  </si>
  <si>
    <t>Statystyka opisowa</t>
  </si>
  <si>
    <t>Zo/3</t>
  </si>
  <si>
    <t>Zo/6</t>
  </si>
  <si>
    <t>Zo/4,5,6</t>
  </si>
  <si>
    <t>E/4</t>
  </si>
  <si>
    <t>Praktyki zawodowe*</t>
  </si>
  <si>
    <t>Rachunkowość finansowa</t>
  </si>
  <si>
    <t>Język obcy*</t>
  </si>
  <si>
    <t>MODUŁ KSZTAŁCENIA SPECJALNOŚCIOWEGO (RiP)*</t>
  </si>
  <si>
    <t>Suma dla specjalności RiP (Rachunkowość i podatki)</t>
  </si>
  <si>
    <t>Podstawy zarządzania i marketingu</t>
  </si>
  <si>
    <t>Teoria i zasady rachunkowości</t>
  </si>
  <si>
    <t>Podstawy finansów</t>
  </si>
  <si>
    <t>Systemy informatyczne w finansach i rachunkowości</t>
  </si>
  <si>
    <t>Finanse publiczne</t>
  </si>
  <si>
    <t>Matematyka finansowa</t>
  </si>
  <si>
    <t>Bankowość</t>
  </si>
  <si>
    <t>Ubezpieczenia</t>
  </si>
  <si>
    <t>Analiza finansowa</t>
  </si>
  <si>
    <t>Elementy ekonometrii</t>
  </si>
  <si>
    <t>Rynki i instrumenty finansowe</t>
  </si>
  <si>
    <t>Podatki i system podatkowy</t>
  </si>
  <si>
    <t>Finanse przedsiębiorstw</t>
  </si>
  <si>
    <t>Rachunek kosztów i rachunkowość zarządcza</t>
  </si>
  <si>
    <t>Accounting Concepts and Methods (Koncepcje i metody rachunkowości)</t>
  </si>
  <si>
    <t>Rachunkowość małych firm</t>
  </si>
  <si>
    <t>Sprawozdawczość i rewizja finansowa</t>
  </si>
  <si>
    <t>Organizacja biura rachunkowego</t>
  </si>
  <si>
    <t>Analiza i ewidencja podatkowa</t>
  </si>
  <si>
    <t>Prawo dewizowe i prawo celne</t>
  </si>
  <si>
    <t>Prawo cywilne, administracyjne i gospodarcze</t>
  </si>
  <si>
    <t>Prawo bilansowe i międzynarodowe regulacje rachunkowości</t>
  </si>
  <si>
    <t>International Financial System (Międzynarodowy System Finansowy)</t>
  </si>
  <si>
    <t>Zo/2,4,5</t>
  </si>
  <si>
    <t>Rachunkowość budżetowa i podatkowa</t>
  </si>
  <si>
    <t>Warsztaty finansów i rachunkowości</t>
  </si>
  <si>
    <t>Prawo pracy a koszty pracy</t>
  </si>
  <si>
    <t>Międzynarodowe standardy rachunkowości i sprawozdawczości finansowej</t>
  </si>
  <si>
    <t>humanist.-społecz.</t>
  </si>
  <si>
    <t>konsultacje i e-learning (@)</t>
  </si>
  <si>
    <t>@</t>
  </si>
  <si>
    <t>Seminarium dyplomowe*</t>
  </si>
  <si>
    <t>MODUŁ KSZTAŁCENIA SPECJALNOŚCIOWEGO (FiRGD)*</t>
  </si>
  <si>
    <t>Suma dla specjalności FiRGD (Finanse i rachunkowość gospodarstw domowych)</t>
  </si>
  <si>
    <t>D3.</t>
  </si>
  <si>
    <t>D4.</t>
  </si>
  <si>
    <t>MODUŁ KSZTAŁCENIA SPECJALNOŚCIOWEGO (FUiB)*</t>
  </si>
  <si>
    <t>Suma dla specjalności FUiB (Finanse ubezpieczeń i bankowość)</t>
  </si>
  <si>
    <t>Suma dla specjalności FPiSP (Finanse przedsiębiorstw i sektora publicznego)</t>
  </si>
  <si>
    <t>MODUŁ KSZTAŁCENIA SPECJALNOŚCIOWEGO (FPiSP)*</t>
  </si>
  <si>
    <t xml:space="preserve"> </t>
  </si>
  <si>
    <t>Controlling finansowy</t>
  </si>
  <si>
    <t>Mikrofinanse</t>
  </si>
  <si>
    <t>Zarządzanie ryzykiem i inżynieria finansowa</t>
  </si>
  <si>
    <t>Analiza i wycena instrumentów dłużnych i udziałowych</t>
  </si>
  <si>
    <t>Gospodarka finansowa jednostek samorządu terytorialnego</t>
  </si>
  <si>
    <t>Zamówienia publiczne</t>
  </si>
  <si>
    <t>Sprawozdawczość sektora finansów publicznych</t>
  </si>
  <si>
    <t>Źródła dochodów gospodarstw domowych</t>
  </si>
  <si>
    <t>Kredytowanie i bankructwa gospodarstw domowych</t>
  </si>
  <si>
    <t>Finanse i rachunkowość przedsiębiorstw rodzinnych</t>
  </si>
  <si>
    <t>Podatki i parapodatki w gospodarstwach domowych</t>
  </si>
  <si>
    <t>Zachowania ekonomiczne gospodarstw domowych</t>
  </si>
  <si>
    <t>Zeznania podatkowe</t>
  </si>
  <si>
    <t>Kalkulacja inwestycji proekologicznych</t>
  </si>
  <si>
    <t>Budżetowanie w gospodarstwach rodzinnych</t>
  </si>
  <si>
    <t>Rynek usług ubezpieczeniowych</t>
  </si>
  <si>
    <t>Analiza produktów ubezpieczeniowych</t>
  </si>
  <si>
    <t>Nowoczesne usługi bankowe</t>
  </si>
  <si>
    <t>Controlling i rachunkowość bankowa</t>
  </si>
  <si>
    <t>Ocena zdolności kredytowej</t>
  </si>
  <si>
    <t>Doradztwo bankowe i ubezpieczeniowe</t>
  </si>
  <si>
    <t>Podstawy pośrednictwa ubezpieczeniowego</t>
  </si>
  <si>
    <t>Marketing usług ubezpieczeniowych i bankowych</t>
  </si>
  <si>
    <t>Social Insurance System (System ubezpieczeń społecznych)</t>
  </si>
  <si>
    <t>Business Plan (Biznes plan)</t>
  </si>
  <si>
    <t>European Funds (Fundusze europejskie)</t>
  </si>
  <si>
    <t>Metody i techniki studiowania</t>
  </si>
  <si>
    <r>
      <t xml:space="preserve">Finanse i rachunkowość - studia stacjonarne I stopnia  </t>
    </r>
    <r>
      <rPr>
        <b/>
        <sz val="28"/>
        <rFont val="Verdana"/>
        <family val="2"/>
      </rPr>
      <t>/ cykl kształcenia 2017-2020</t>
    </r>
  </si>
  <si>
    <r>
      <t xml:space="preserve">Finanse i rachunkowość - studia niestacjonarne I stopnia  </t>
    </r>
    <r>
      <rPr>
        <b/>
        <sz val="28"/>
        <rFont val="Verdana"/>
        <family val="2"/>
      </rPr>
      <t>/ cykl kształcenia 2017-2020</t>
    </r>
  </si>
  <si>
    <t>Budżet zadaniowy</t>
  </si>
  <si>
    <t>Wychowanie fizyczne</t>
  </si>
  <si>
    <t>Zal</t>
  </si>
  <si>
    <t>zajęcia związane z praktycznym przygotowaniem zawodowym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</si>
</sst>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36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37" borderId="0" xfId="0" applyFont="1" applyFill="1" applyBorder="1" applyAlignment="1">
      <alignment horizontal="left" vertical="center"/>
    </xf>
    <xf numFmtId="0" fontId="8" fillId="37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textRotation="90"/>
    </xf>
    <xf numFmtId="0" fontId="0" fillId="0" borderId="18" xfId="0" applyFont="1" applyBorder="1" applyAlignment="1">
      <alignment/>
    </xf>
    <xf numFmtId="0" fontId="5" fillId="35" borderId="17" xfId="0" applyFont="1" applyFill="1" applyBorder="1" applyAlignment="1">
      <alignment horizontal="center" vertical="center" textRotation="90" wrapText="1"/>
    </xf>
    <xf numFmtId="0" fontId="5" fillId="35" borderId="18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 textRotation="90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8"/>
  <sheetViews>
    <sheetView view="pageBreakPreview" zoomScale="33" zoomScaleNormal="33" zoomScaleSheetLayoutView="33" zoomScalePageLayoutView="0" workbookViewId="0" topLeftCell="A1">
      <pane ySplit="7" topLeftCell="A53" activePane="bottomLeft" state="frozen"/>
      <selection pane="topLeft" activeCell="A1" sqref="A1"/>
      <selection pane="bottomLeft" activeCell="BC64" sqref="BC64"/>
    </sheetView>
  </sheetViews>
  <sheetFormatPr defaultColWidth="8.875" defaultRowHeight="12.75"/>
  <cols>
    <col min="1" max="1" width="12.375" style="23" customWidth="1"/>
    <col min="2" max="2" width="141.125" style="24" customWidth="1"/>
    <col min="3" max="3" width="27.25390625" style="25" customWidth="1"/>
    <col min="4" max="4" width="17.875" style="24" customWidth="1"/>
    <col min="5" max="5" width="14.125" style="26" customWidth="1"/>
    <col min="6" max="6" width="14.125" style="24" customWidth="1"/>
    <col min="7" max="7" width="14.375" style="24" customWidth="1"/>
    <col min="8" max="8" width="17.625" style="24" customWidth="1"/>
    <col min="9" max="12" width="11.625" style="24" customWidth="1"/>
    <col min="13" max="13" width="15.375" style="24" customWidth="1"/>
    <col min="14" max="37" width="11.625" style="27" customWidth="1"/>
    <col min="38" max="43" width="9.75390625" style="23" customWidth="1"/>
    <col min="44" max="44" width="17.875" style="28" customWidth="1"/>
    <col min="45" max="45" width="18.25390625" style="33" customWidth="1"/>
    <col min="46" max="46" width="9.75390625" style="28" customWidth="1"/>
    <col min="47" max="47" width="9.75390625" style="29" customWidth="1"/>
    <col min="48" max="16384" width="8.875" style="29" customWidth="1"/>
  </cols>
  <sheetData>
    <row r="1" spans="1:46" s="14" customFormat="1" ht="51.75" customHeight="1">
      <c r="A1" s="49" t="s">
        <v>153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2"/>
      <c r="AP1" s="12" t="s">
        <v>125</v>
      </c>
      <c r="AQ1" s="12"/>
      <c r="AR1" s="13"/>
      <c r="AS1" s="32"/>
      <c r="AT1" s="13"/>
    </row>
    <row r="2" spans="1:46" s="14" customFormat="1" ht="37.5" customHeight="1">
      <c r="A2" s="15" t="s">
        <v>43</v>
      </c>
      <c r="B2" s="9"/>
      <c r="C2" s="9"/>
      <c r="D2" s="9"/>
      <c r="E2" s="9"/>
      <c r="F2" s="30"/>
      <c r="G2" s="30"/>
      <c r="H2" s="30"/>
      <c r="I2" s="30"/>
      <c r="J2" s="30"/>
      <c r="K2" s="30"/>
      <c r="L2" s="30"/>
      <c r="M2" s="30"/>
      <c r="N2" s="31"/>
      <c r="O2" s="3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  <c r="AM2" s="11"/>
      <c r="AN2" s="11"/>
      <c r="AO2" s="12"/>
      <c r="AP2" s="12"/>
      <c r="AQ2" s="12"/>
      <c r="AR2" s="13"/>
      <c r="AS2" s="32"/>
      <c r="AT2" s="13"/>
    </row>
    <row r="3" spans="1:46" s="14" customFormat="1" ht="30" customHeight="1">
      <c r="A3" s="9"/>
      <c r="B3" s="9"/>
      <c r="C3" s="9"/>
      <c r="D3" s="9"/>
      <c r="E3" s="9"/>
      <c r="F3" s="30"/>
      <c r="G3" s="30"/>
      <c r="H3" s="30"/>
      <c r="I3" s="30"/>
      <c r="J3" s="30"/>
      <c r="K3" s="30"/>
      <c r="L3" s="30"/>
      <c r="M3" s="30"/>
      <c r="N3" s="31"/>
      <c r="O3" s="3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2"/>
      <c r="AP3" s="12"/>
      <c r="AQ3" s="12"/>
      <c r="AR3" s="13"/>
      <c r="AS3" s="32"/>
      <c r="AT3" s="13"/>
    </row>
    <row r="4" spans="1:47" s="7" customFormat="1" ht="53.25" customHeight="1">
      <c r="A4" s="46" t="s">
        <v>11</v>
      </c>
      <c r="B4" s="46" t="s">
        <v>12</v>
      </c>
      <c r="C4" s="47" t="s">
        <v>39</v>
      </c>
      <c r="D4" s="46" t="s">
        <v>45</v>
      </c>
      <c r="E4" s="46"/>
      <c r="F4" s="46"/>
      <c r="G4" s="46"/>
      <c r="H4" s="46"/>
      <c r="I4" s="46"/>
      <c r="J4" s="46"/>
      <c r="K4" s="46"/>
      <c r="L4" s="46"/>
      <c r="M4" s="46"/>
      <c r="N4" s="46" t="s">
        <v>46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 t="s">
        <v>51</v>
      </c>
      <c r="AM4" s="46"/>
      <c r="AN4" s="46"/>
      <c r="AO4" s="46"/>
      <c r="AP4" s="46"/>
      <c r="AQ4" s="46"/>
      <c r="AR4" s="46"/>
      <c r="AS4" s="46"/>
      <c r="AT4" s="46"/>
      <c r="AU4" s="46"/>
    </row>
    <row r="5" spans="1:47" s="7" customFormat="1" ht="53.25" customHeight="1">
      <c r="A5" s="46"/>
      <c r="B5" s="46"/>
      <c r="C5" s="47"/>
      <c r="D5" s="47" t="s">
        <v>54</v>
      </c>
      <c r="E5" s="47" t="s">
        <v>55</v>
      </c>
      <c r="F5" s="51" t="s">
        <v>50</v>
      </c>
      <c r="G5" s="47" t="s">
        <v>57</v>
      </c>
      <c r="H5" s="48" t="s">
        <v>40</v>
      </c>
      <c r="I5" s="48" t="s">
        <v>41</v>
      </c>
      <c r="J5" s="48" t="s">
        <v>58</v>
      </c>
      <c r="K5" s="48" t="s">
        <v>42</v>
      </c>
      <c r="L5" s="47" t="s">
        <v>114</v>
      </c>
      <c r="M5" s="47" t="s">
        <v>56</v>
      </c>
      <c r="N5" s="46" t="s">
        <v>3</v>
      </c>
      <c r="O5" s="46"/>
      <c r="P5" s="46"/>
      <c r="Q5" s="46"/>
      <c r="R5" s="46"/>
      <c r="S5" s="46"/>
      <c r="T5" s="46"/>
      <c r="U5" s="46"/>
      <c r="V5" s="46" t="s">
        <v>44</v>
      </c>
      <c r="W5" s="46"/>
      <c r="X5" s="46"/>
      <c r="Y5" s="46"/>
      <c r="Z5" s="46"/>
      <c r="AA5" s="46"/>
      <c r="AB5" s="46"/>
      <c r="AC5" s="46"/>
      <c r="AD5" s="46" t="s">
        <v>4</v>
      </c>
      <c r="AE5" s="46"/>
      <c r="AF5" s="46"/>
      <c r="AG5" s="46"/>
      <c r="AH5" s="46"/>
      <c r="AI5" s="46"/>
      <c r="AJ5" s="46"/>
      <c r="AK5" s="46"/>
      <c r="AL5" s="46" t="s">
        <v>52</v>
      </c>
      <c r="AM5" s="46"/>
      <c r="AN5" s="46"/>
      <c r="AO5" s="46"/>
      <c r="AP5" s="46"/>
      <c r="AQ5" s="46"/>
      <c r="AR5" s="46" t="s">
        <v>53</v>
      </c>
      <c r="AS5" s="46"/>
      <c r="AT5" s="46"/>
      <c r="AU5" s="46"/>
    </row>
    <row r="6" spans="1:47" s="7" customFormat="1" ht="52.5" customHeight="1">
      <c r="A6" s="46"/>
      <c r="B6" s="50"/>
      <c r="C6" s="47"/>
      <c r="D6" s="47"/>
      <c r="E6" s="47"/>
      <c r="F6" s="51"/>
      <c r="G6" s="47"/>
      <c r="H6" s="48"/>
      <c r="I6" s="48"/>
      <c r="J6" s="48"/>
      <c r="K6" s="48"/>
      <c r="L6" s="47"/>
      <c r="M6" s="47"/>
      <c r="N6" s="46" t="s">
        <v>14</v>
      </c>
      <c r="O6" s="46"/>
      <c r="P6" s="46"/>
      <c r="Q6" s="46"/>
      <c r="R6" s="46" t="s">
        <v>15</v>
      </c>
      <c r="S6" s="46"/>
      <c r="T6" s="46"/>
      <c r="U6" s="46"/>
      <c r="V6" s="46" t="s">
        <v>16</v>
      </c>
      <c r="W6" s="46"/>
      <c r="X6" s="46"/>
      <c r="Y6" s="46"/>
      <c r="Z6" s="46" t="s">
        <v>17</v>
      </c>
      <c r="AA6" s="46"/>
      <c r="AB6" s="46"/>
      <c r="AC6" s="46"/>
      <c r="AD6" s="46" t="s">
        <v>31</v>
      </c>
      <c r="AE6" s="46"/>
      <c r="AF6" s="46"/>
      <c r="AG6" s="46"/>
      <c r="AH6" s="46" t="s">
        <v>32</v>
      </c>
      <c r="AI6" s="46"/>
      <c r="AJ6" s="46"/>
      <c r="AK6" s="46"/>
      <c r="AL6" s="46" t="s">
        <v>0</v>
      </c>
      <c r="AM6" s="46" t="s">
        <v>1</v>
      </c>
      <c r="AN6" s="46" t="s">
        <v>2</v>
      </c>
      <c r="AO6" s="46" t="s">
        <v>33</v>
      </c>
      <c r="AP6" s="46" t="s">
        <v>34</v>
      </c>
      <c r="AQ6" s="46" t="s">
        <v>35</v>
      </c>
      <c r="AR6" s="51" t="s">
        <v>48</v>
      </c>
      <c r="AS6" s="44" t="s">
        <v>158</v>
      </c>
      <c r="AT6" s="42" t="s">
        <v>113</v>
      </c>
      <c r="AU6" s="51" t="s">
        <v>49</v>
      </c>
    </row>
    <row r="7" spans="1:47" s="7" customFormat="1" ht="195.75" customHeight="1">
      <c r="A7" s="46"/>
      <c r="B7" s="50"/>
      <c r="C7" s="47"/>
      <c r="D7" s="47"/>
      <c r="E7" s="47"/>
      <c r="F7" s="51"/>
      <c r="G7" s="47"/>
      <c r="H7" s="48"/>
      <c r="I7" s="48"/>
      <c r="J7" s="48"/>
      <c r="K7" s="48"/>
      <c r="L7" s="47"/>
      <c r="M7" s="47"/>
      <c r="N7" s="16" t="s">
        <v>29</v>
      </c>
      <c r="O7" s="17" t="s">
        <v>30</v>
      </c>
      <c r="P7" s="17" t="s">
        <v>115</v>
      </c>
      <c r="Q7" s="17" t="s">
        <v>47</v>
      </c>
      <c r="R7" s="16" t="s">
        <v>29</v>
      </c>
      <c r="S7" s="17" t="s">
        <v>30</v>
      </c>
      <c r="T7" s="17" t="s">
        <v>115</v>
      </c>
      <c r="U7" s="17" t="s">
        <v>47</v>
      </c>
      <c r="V7" s="16" t="s">
        <v>29</v>
      </c>
      <c r="W7" s="17" t="s">
        <v>30</v>
      </c>
      <c r="X7" s="17" t="s">
        <v>115</v>
      </c>
      <c r="Y7" s="17" t="s">
        <v>47</v>
      </c>
      <c r="Z7" s="16" t="s">
        <v>29</v>
      </c>
      <c r="AA7" s="17" t="s">
        <v>30</v>
      </c>
      <c r="AB7" s="17" t="s">
        <v>115</v>
      </c>
      <c r="AC7" s="17" t="s">
        <v>47</v>
      </c>
      <c r="AD7" s="16" t="s">
        <v>29</v>
      </c>
      <c r="AE7" s="17" t="s">
        <v>30</v>
      </c>
      <c r="AF7" s="17" t="s">
        <v>115</v>
      </c>
      <c r="AG7" s="17" t="s">
        <v>47</v>
      </c>
      <c r="AH7" s="16" t="s">
        <v>29</v>
      </c>
      <c r="AI7" s="17" t="s">
        <v>30</v>
      </c>
      <c r="AJ7" s="17" t="s">
        <v>115</v>
      </c>
      <c r="AK7" s="17" t="s">
        <v>47</v>
      </c>
      <c r="AL7" s="46"/>
      <c r="AM7" s="46"/>
      <c r="AN7" s="46"/>
      <c r="AO7" s="46"/>
      <c r="AP7" s="46"/>
      <c r="AQ7" s="46"/>
      <c r="AR7" s="51"/>
      <c r="AS7" s="45"/>
      <c r="AT7" s="43"/>
      <c r="AU7" s="51"/>
    </row>
    <row r="8" spans="1:47" s="21" customFormat="1" ht="45.75">
      <c r="A8" s="16" t="s">
        <v>13</v>
      </c>
      <c r="B8" s="18" t="s">
        <v>36</v>
      </c>
      <c r="C8" s="16"/>
      <c r="D8" s="19">
        <f aca="true" t="shared" si="0" ref="D8:AU8">SUM(D9:D13)</f>
        <v>685</v>
      </c>
      <c r="E8" s="19">
        <f>SUM(E9:E13)</f>
        <v>460</v>
      </c>
      <c r="F8" s="19">
        <f t="shared" si="0"/>
        <v>30</v>
      </c>
      <c r="G8" s="19">
        <f t="shared" si="0"/>
        <v>360</v>
      </c>
      <c r="H8" s="20">
        <f t="shared" si="0"/>
        <v>0</v>
      </c>
      <c r="I8" s="20">
        <f t="shared" si="0"/>
        <v>360</v>
      </c>
      <c r="J8" s="20">
        <f t="shared" si="0"/>
        <v>0</v>
      </c>
      <c r="K8" s="20">
        <f t="shared" si="0"/>
        <v>0</v>
      </c>
      <c r="L8" s="20">
        <f t="shared" si="0"/>
        <v>70</v>
      </c>
      <c r="M8" s="20">
        <f t="shared" si="0"/>
        <v>225</v>
      </c>
      <c r="N8" s="20">
        <f t="shared" si="0"/>
        <v>15</v>
      </c>
      <c r="O8" s="20">
        <f t="shared" si="0"/>
        <v>75</v>
      </c>
      <c r="P8" s="20">
        <f t="shared" si="0"/>
        <v>30</v>
      </c>
      <c r="Q8" s="20">
        <f t="shared" si="0"/>
        <v>70</v>
      </c>
      <c r="R8" s="20">
        <f t="shared" si="0"/>
        <v>15</v>
      </c>
      <c r="S8" s="20">
        <f t="shared" si="0"/>
        <v>120</v>
      </c>
      <c r="T8" s="20">
        <f t="shared" si="0"/>
        <v>10</v>
      </c>
      <c r="U8" s="20">
        <f t="shared" si="0"/>
        <v>50</v>
      </c>
      <c r="V8" s="20">
        <f t="shared" si="0"/>
        <v>0</v>
      </c>
      <c r="W8" s="20">
        <f t="shared" si="0"/>
        <v>60</v>
      </c>
      <c r="X8" s="20">
        <f t="shared" si="0"/>
        <v>10</v>
      </c>
      <c r="Y8" s="20">
        <f t="shared" si="0"/>
        <v>5</v>
      </c>
      <c r="Z8" s="20">
        <f t="shared" si="0"/>
        <v>0</v>
      </c>
      <c r="AA8" s="20">
        <f t="shared" si="0"/>
        <v>60</v>
      </c>
      <c r="AB8" s="20">
        <f t="shared" si="0"/>
        <v>10</v>
      </c>
      <c r="AC8" s="20">
        <f t="shared" si="0"/>
        <v>30</v>
      </c>
      <c r="AD8" s="20">
        <f t="shared" si="0"/>
        <v>0</v>
      </c>
      <c r="AE8" s="20">
        <f t="shared" si="0"/>
        <v>45</v>
      </c>
      <c r="AF8" s="20">
        <f t="shared" si="0"/>
        <v>10</v>
      </c>
      <c r="AG8" s="20">
        <f t="shared" si="0"/>
        <v>70</v>
      </c>
      <c r="AH8" s="20">
        <f t="shared" si="0"/>
        <v>0</v>
      </c>
      <c r="AI8" s="20">
        <f t="shared" si="0"/>
        <v>0</v>
      </c>
      <c r="AJ8" s="20">
        <f t="shared" si="0"/>
        <v>0</v>
      </c>
      <c r="AK8" s="20">
        <f t="shared" si="0"/>
        <v>0</v>
      </c>
      <c r="AL8" s="20">
        <f t="shared" si="0"/>
        <v>7</v>
      </c>
      <c r="AM8" s="20">
        <f t="shared" si="0"/>
        <v>6</v>
      </c>
      <c r="AN8" s="20">
        <f t="shared" si="0"/>
        <v>3</v>
      </c>
      <c r="AO8" s="20">
        <f t="shared" si="0"/>
        <v>4</v>
      </c>
      <c r="AP8" s="20">
        <f t="shared" si="0"/>
        <v>5</v>
      </c>
      <c r="AQ8" s="20">
        <f t="shared" si="0"/>
        <v>0</v>
      </c>
      <c r="AR8" s="20">
        <f t="shared" si="0"/>
        <v>17</v>
      </c>
      <c r="AS8" s="20">
        <f t="shared" si="0"/>
        <v>0</v>
      </c>
      <c r="AT8" s="20">
        <f t="shared" si="0"/>
        <v>0</v>
      </c>
      <c r="AU8" s="20">
        <f t="shared" si="0"/>
        <v>21</v>
      </c>
    </row>
    <row r="9" spans="1:47" s="7" customFormat="1" ht="35.25">
      <c r="A9" s="1" t="s">
        <v>10</v>
      </c>
      <c r="B9" s="8" t="s">
        <v>82</v>
      </c>
      <c r="C9" s="2" t="s">
        <v>62</v>
      </c>
      <c r="D9" s="3">
        <f>SUM(E9,M9)</f>
        <v>525</v>
      </c>
      <c r="E9" s="3">
        <f>SUM(F9,G9,L9)</f>
        <v>350</v>
      </c>
      <c r="F9" s="4">
        <f aca="true" t="shared" si="1" ref="F9:G13">SUM(N9,R9,V9,Z9,AD9,AH9)</f>
        <v>0</v>
      </c>
      <c r="G9" s="4">
        <f t="shared" si="1"/>
        <v>300</v>
      </c>
      <c r="H9" s="5"/>
      <c r="I9" s="5">
        <v>300</v>
      </c>
      <c r="J9" s="5"/>
      <c r="K9" s="5"/>
      <c r="L9" s="4">
        <f aca="true" t="shared" si="2" ref="L9:M13">SUM(P9,T9,X9,AB9,AF9,AJ9)</f>
        <v>50</v>
      </c>
      <c r="M9" s="3">
        <f t="shared" si="2"/>
        <v>175</v>
      </c>
      <c r="N9" s="6"/>
      <c r="O9" s="6">
        <v>60</v>
      </c>
      <c r="P9" s="6">
        <v>10</v>
      </c>
      <c r="Q9" s="6">
        <v>55</v>
      </c>
      <c r="R9" s="6"/>
      <c r="S9" s="6">
        <v>90</v>
      </c>
      <c r="T9" s="6">
        <v>10</v>
      </c>
      <c r="U9" s="6">
        <v>50</v>
      </c>
      <c r="V9" s="6"/>
      <c r="W9" s="6">
        <v>60</v>
      </c>
      <c r="X9" s="6">
        <v>10</v>
      </c>
      <c r="Y9" s="6">
        <v>5</v>
      </c>
      <c r="Z9" s="6"/>
      <c r="AA9" s="6">
        <v>60</v>
      </c>
      <c r="AB9" s="6">
        <v>10</v>
      </c>
      <c r="AC9" s="6">
        <v>30</v>
      </c>
      <c r="AD9" s="6"/>
      <c r="AE9" s="6">
        <v>30</v>
      </c>
      <c r="AF9" s="6">
        <v>10</v>
      </c>
      <c r="AG9" s="6">
        <v>35</v>
      </c>
      <c r="AH9" s="6"/>
      <c r="AI9" s="6"/>
      <c r="AJ9" s="6"/>
      <c r="AK9" s="6"/>
      <c r="AL9" s="6">
        <v>5</v>
      </c>
      <c r="AM9" s="6">
        <v>6</v>
      </c>
      <c r="AN9" s="6">
        <v>3</v>
      </c>
      <c r="AO9" s="6">
        <v>4</v>
      </c>
      <c r="AP9" s="6">
        <v>3</v>
      </c>
      <c r="AQ9" s="6"/>
      <c r="AR9" s="34">
        <v>14</v>
      </c>
      <c r="AS9" s="6"/>
      <c r="AT9" s="6"/>
      <c r="AU9" s="6">
        <v>21</v>
      </c>
    </row>
    <row r="10" spans="1:47" s="7" customFormat="1" ht="35.25">
      <c r="A10" s="1" t="s">
        <v>9</v>
      </c>
      <c r="B10" s="8" t="s">
        <v>156</v>
      </c>
      <c r="C10" s="2" t="s">
        <v>157</v>
      </c>
      <c r="D10" s="3">
        <f>SUM(E10,M10)</f>
        <v>30</v>
      </c>
      <c r="E10" s="3">
        <f>SUM(F10,G10,L10)</f>
        <v>30</v>
      </c>
      <c r="F10" s="4">
        <f t="shared" si="1"/>
        <v>0</v>
      </c>
      <c r="G10" s="4">
        <f t="shared" si="1"/>
        <v>30</v>
      </c>
      <c r="H10" s="5"/>
      <c r="I10" s="5">
        <v>30</v>
      </c>
      <c r="J10" s="5"/>
      <c r="K10" s="5"/>
      <c r="L10" s="4">
        <f t="shared" si="2"/>
        <v>0</v>
      </c>
      <c r="M10" s="3">
        <f t="shared" si="2"/>
        <v>0</v>
      </c>
      <c r="N10" s="6"/>
      <c r="O10" s="6"/>
      <c r="P10" s="6"/>
      <c r="Q10" s="6"/>
      <c r="R10" s="6"/>
      <c r="S10" s="6">
        <v>30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34"/>
      <c r="AS10" s="6"/>
      <c r="AT10" s="6"/>
      <c r="AU10" s="6"/>
    </row>
    <row r="11" spans="1:47" s="7" customFormat="1" ht="35.25">
      <c r="A11" s="1" t="s">
        <v>8</v>
      </c>
      <c r="B11" s="8" t="s">
        <v>64</v>
      </c>
      <c r="C11" s="2" t="s">
        <v>65</v>
      </c>
      <c r="D11" s="3">
        <f>SUM(E11,M11)</f>
        <v>50</v>
      </c>
      <c r="E11" s="3">
        <f>SUM(F11,G11,L11)</f>
        <v>35</v>
      </c>
      <c r="F11" s="4">
        <f t="shared" si="1"/>
        <v>0</v>
      </c>
      <c r="G11" s="4">
        <f t="shared" si="1"/>
        <v>15</v>
      </c>
      <c r="H11" s="5"/>
      <c r="I11" s="5">
        <v>15</v>
      </c>
      <c r="J11" s="5"/>
      <c r="K11" s="5"/>
      <c r="L11" s="4">
        <f t="shared" si="2"/>
        <v>20</v>
      </c>
      <c r="M11" s="3">
        <f t="shared" si="2"/>
        <v>15</v>
      </c>
      <c r="N11" s="6"/>
      <c r="O11" s="6">
        <v>15</v>
      </c>
      <c r="P11" s="6">
        <v>20</v>
      </c>
      <c r="Q11" s="6">
        <v>15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>
        <v>2</v>
      </c>
      <c r="AM11" s="6"/>
      <c r="AN11" s="6"/>
      <c r="AO11" s="6"/>
      <c r="AP11" s="6"/>
      <c r="AQ11" s="6"/>
      <c r="AR11" s="34">
        <v>2</v>
      </c>
      <c r="AS11" s="6"/>
      <c r="AT11" s="6"/>
      <c r="AU11" s="6"/>
    </row>
    <row r="12" spans="1:47" s="7" customFormat="1" ht="35.25">
      <c r="A12" s="1" t="s">
        <v>7</v>
      </c>
      <c r="B12" s="8" t="s">
        <v>152</v>
      </c>
      <c r="C12" s="2" t="s">
        <v>157</v>
      </c>
      <c r="D12" s="3">
        <f>SUM(E12,M12)</f>
        <v>30</v>
      </c>
      <c r="E12" s="3">
        <f>SUM(F12,G12,L12)</f>
        <v>30</v>
      </c>
      <c r="F12" s="4">
        <f t="shared" si="1"/>
        <v>30</v>
      </c>
      <c r="G12" s="4">
        <f t="shared" si="1"/>
        <v>0</v>
      </c>
      <c r="H12" s="5"/>
      <c r="I12" s="5"/>
      <c r="J12" s="5"/>
      <c r="K12" s="5"/>
      <c r="L12" s="4">
        <f t="shared" si="2"/>
        <v>0</v>
      </c>
      <c r="M12" s="3">
        <f t="shared" si="2"/>
        <v>0</v>
      </c>
      <c r="N12" s="6">
        <v>15</v>
      </c>
      <c r="O12" s="6"/>
      <c r="P12" s="6"/>
      <c r="Q12" s="6"/>
      <c r="R12" s="6">
        <v>15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34"/>
      <c r="AS12" s="6"/>
      <c r="AT12" s="6"/>
      <c r="AU12" s="6"/>
    </row>
    <row r="13" spans="1:47" s="7" customFormat="1" ht="35.25">
      <c r="A13" s="1" t="s">
        <v>6</v>
      </c>
      <c r="B13" s="8" t="s">
        <v>66</v>
      </c>
      <c r="C13" s="2" t="s">
        <v>67</v>
      </c>
      <c r="D13" s="3">
        <f>SUM(E13,M13)</f>
        <v>50</v>
      </c>
      <c r="E13" s="3">
        <f>SUM(F13,G13,L13)</f>
        <v>15</v>
      </c>
      <c r="F13" s="4">
        <f t="shared" si="1"/>
        <v>0</v>
      </c>
      <c r="G13" s="4">
        <f t="shared" si="1"/>
        <v>15</v>
      </c>
      <c r="H13" s="5"/>
      <c r="I13" s="5">
        <v>15</v>
      </c>
      <c r="J13" s="5"/>
      <c r="K13" s="5"/>
      <c r="L13" s="4">
        <f t="shared" si="2"/>
        <v>0</v>
      </c>
      <c r="M13" s="3">
        <f t="shared" si="2"/>
        <v>35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v>15</v>
      </c>
      <c r="AF13" s="6"/>
      <c r="AG13" s="6">
        <v>35</v>
      </c>
      <c r="AH13" s="6"/>
      <c r="AI13" s="6"/>
      <c r="AJ13" s="6"/>
      <c r="AK13" s="6"/>
      <c r="AL13" s="6"/>
      <c r="AM13" s="6"/>
      <c r="AN13" s="6"/>
      <c r="AO13" s="6"/>
      <c r="AP13" s="6">
        <v>2</v>
      </c>
      <c r="AQ13" s="6"/>
      <c r="AR13" s="34">
        <v>1</v>
      </c>
      <c r="AS13" s="6"/>
      <c r="AT13" s="6"/>
      <c r="AU13" s="6"/>
    </row>
    <row r="14" spans="1:47" s="21" customFormat="1" ht="45.75">
      <c r="A14" s="16" t="s">
        <v>18</v>
      </c>
      <c r="B14" s="18" t="s">
        <v>37</v>
      </c>
      <c r="C14" s="16"/>
      <c r="D14" s="19">
        <f aca="true" t="shared" si="3" ref="D14:AU14">SUM(D15:D23)</f>
        <v>875</v>
      </c>
      <c r="E14" s="19">
        <f t="shared" si="3"/>
        <v>515</v>
      </c>
      <c r="F14" s="20">
        <f t="shared" si="3"/>
        <v>180</v>
      </c>
      <c r="G14" s="20">
        <f t="shared" si="3"/>
        <v>255</v>
      </c>
      <c r="H14" s="20">
        <f t="shared" si="3"/>
        <v>240</v>
      </c>
      <c r="I14" s="20">
        <f t="shared" si="3"/>
        <v>15</v>
      </c>
      <c r="J14" s="20">
        <f t="shared" si="3"/>
        <v>0</v>
      </c>
      <c r="K14" s="20">
        <f t="shared" si="3"/>
        <v>0</v>
      </c>
      <c r="L14" s="20">
        <f t="shared" si="3"/>
        <v>80</v>
      </c>
      <c r="M14" s="19">
        <f t="shared" si="3"/>
        <v>360</v>
      </c>
      <c r="N14" s="20">
        <f t="shared" si="3"/>
        <v>120</v>
      </c>
      <c r="O14" s="20">
        <f t="shared" si="3"/>
        <v>150</v>
      </c>
      <c r="P14" s="20">
        <f t="shared" si="3"/>
        <v>50</v>
      </c>
      <c r="Q14" s="20">
        <f t="shared" si="3"/>
        <v>255</v>
      </c>
      <c r="R14" s="20">
        <f t="shared" si="3"/>
        <v>45</v>
      </c>
      <c r="S14" s="20">
        <f t="shared" si="3"/>
        <v>75</v>
      </c>
      <c r="T14" s="20">
        <f t="shared" si="3"/>
        <v>20</v>
      </c>
      <c r="U14" s="20">
        <f t="shared" si="3"/>
        <v>60</v>
      </c>
      <c r="V14" s="20">
        <f t="shared" si="3"/>
        <v>15</v>
      </c>
      <c r="W14" s="20">
        <f t="shared" si="3"/>
        <v>30</v>
      </c>
      <c r="X14" s="20">
        <f t="shared" si="3"/>
        <v>10</v>
      </c>
      <c r="Y14" s="20">
        <f t="shared" si="3"/>
        <v>45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0">
        <f t="shared" si="3"/>
        <v>0</v>
      </c>
      <c r="AH14" s="20">
        <f t="shared" si="3"/>
        <v>0</v>
      </c>
      <c r="AI14" s="20">
        <f t="shared" si="3"/>
        <v>0</v>
      </c>
      <c r="AJ14" s="20">
        <f t="shared" si="3"/>
        <v>0</v>
      </c>
      <c r="AK14" s="20">
        <f t="shared" si="3"/>
        <v>0</v>
      </c>
      <c r="AL14" s="20">
        <f t="shared" si="3"/>
        <v>23</v>
      </c>
      <c r="AM14" s="20">
        <f t="shared" si="3"/>
        <v>8</v>
      </c>
      <c r="AN14" s="20">
        <f t="shared" si="3"/>
        <v>4</v>
      </c>
      <c r="AO14" s="20">
        <f t="shared" si="3"/>
        <v>0</v>
      </c>
      <c r="AP14" s="20">
        <f t="shared" si="3"/>
        <v>0</v>
      </c>
      <c r="AQ14" s="20">
        <f t="shared" si="3"/>
        <v>0</v>
      </c>
      <c r="AR14" s="20">
        <f t="shared" si="3"/>
        <v>22</v>
      </c>
      <c r="AS14" s="20">
        <f t="shared" si="3"/>
        <v>0</v>
      </c>
      <c r="AT14" s="20">
        <f t="shared" si="3"/>
        <v>19</v>
      </c>
      <c r="AU14" s="20">
        <f t="shared" si="3"/>
        <v>0</v>
      </c>
    </row>
    <row r="15" spans="1:47" s="7" customFormat="1" ht="35.25">
      <c r="A15" s="1" t="s">
        <v>10</v>
      </c>
      <c r="B15" s="8" t="s">
        <v>70</v>
      </c>
      <c r="C15" s="2" t="s">
        <v>71</v>
      </c>
      <c r="D15" s="3">
        <f aca="true" t="shared" si="4" ref="D15:D23">SUM(E15,M15)</f>
        <v>100</v>
      </c>
      <c r="E15" s="3">
        <f aca="true" t="shared" si="5" ref="E15:E23">SUM(F15,G15,L15)</f>
        <v>60</v>
      </c>
      <c r="F15" s="4">
        <f aca="true" t="shared" si="6" ref="F15:F22">SUM(N15,R15,V15,Z15,AD15,AH15)</f>
        <v>15</v>
      </c>
      <c r="G15" s="4">
        <f aca="true" t="shared" si="7" ref="G15:G22">SUM(O15,S15,W15,AA15,AE15,AI15)</f>
        <v>30</v>
      </c>
      <c r="H15" s="5">
        <v>30</v>
      </c>
      <c r="I15" s="5"/>
      <c r="J15" s="5"/>
      <c r="K15" s="5"/>
      <c r="L15" s="4">
        <f aca="true" t="shared" si="8" ref="L15:L23">SUM(P15,T15,X15,AB15,AF15,AJ15)</f>
        <v>15</v>
      </c>
      <c r="M15" s="3">
        <f aca="true" t="shared" si="9" ref="M15:M22">SUM(Q15,U15,Y15,AC15,AG15,AK15)</f>
        <v>40</v>
      </c>
      <c r="N15" s="6">
        <v>15</v>
      </c>
      <c r="O15" s="6">
        <v>30</v>
      </c>
      <c r="P15" s="6">
        <v>15</v>
      </c>
      <c r="Q15" s="6">
        <v>40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>
        <v>4</v>
      </c>
      <c r="AM15" s="6"/>
      <c r="AN15" s="6"/>
      <c r="AO15" s="6"/>
      <c r="AP15" s="6"/>
      <c r="AQ15" s="6"/>
      <c r="AR15" s="6">
        <v>3</v>
      </c>
      <c r="AS15" s="6"/>
      <c r="AT15" s="6"/>
      <c r="AU15" s="6"/>
    </row>
    <row r="16" spans="1:47" s="7" customFormat="1" ht="35.25">
      <c r="A16" s="1" t="s">
        <v>9</v>
      </c>
      <c r="B16" s="8" t="s">
        <v>74</v>
      </c>
      <c r="C16" s="2" t="s">
        <v>71</v>
      </c>
      <c r="D16" s="3">
        <f t="shared" si="4"/>
        <v>125</v>
      </c>
      <c r="E16" s="3">
        <f t="shared" si="5"/>
        <v>55</v>
      </c>
      <c r="F16" s="4">
        <f t="shared" si="6"/>
        <v>15</v>
      </c>
      <c r="G16" s="4">
        <f t="shared" si="7"/>
        <v>30</v>
      </c>
      <c r="H16" s="5">
        <v>30</v>
      </c>
      <c r="I16" s="5"/>
      <c r="J16" s="5"/>
      <c r="K16" s="5"/>
      <c r="L16" s="4">
        <f t="shared" si="8"/>
        <v>10</v>
      </c>
      <c r="M16" s="3">
        <f t="shared" si="9"/>
        <v>70</v>
      </c>
      <c r="N16" s="6">
        <v>15</v>
      </c>
      <c r="O16" s="6">
        <v>30</v>
      </c>
      <c r="P16" s="6">
        <v>10</v>
      </c>
      <c r="Q16" s="6">
        <v>70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5</v>
      </c>
      <c r="AM16" s="6"/>
      <c r="AN16" s="6"/>
      <c r="AO16" s="6"/>
      <c r="AP16" s="6"/>
      <c r="AQ16" s="6"/>
      <c r="AR16" s="6">
        <v>2</v>
      </c>
      <c r="AS16" s="6"/>
      <c r="AT16" s="6">
        <v>5</v>
      </c>
      <c r="AU16" s="6"/>
    </row>
    <row r="17" spans="1:47" s="7" customFormat="1" ht="35.25">
      <c r="A17" s="1" t="s">
        <v>8</v>
      </c>
      <c r="B17" s="8" t="s">
        <v>87</v>
      </c>
      <c r="C17" s="2" t="s">
        <v>71</v>
      </c>
      <c r="D17" s="3">
        <f t="shared" si="4"/>
        <v>125</v>
      </c>
      <c r="E17" s="3">
        <f t="shared" si="5"/>
        <v>70</v>
      </c>
      <c r="F17" s="4">
        <f>SUM(N17,R17,V17,Z17,AD17,AH17)</f>
        <v>30</v>
      </c>
      <c r="G17" s="4">
        <f>SUM(O17,S17,W17,AA17,AE17,AI17)</f>
        <v>30</v>
      </c>
      <c r="H17" s="5">
        <v>30</v>
      </c>
      <c r="I17" s="5"/>
      <c r="J17" s="5"/>
      <c r="K17" s="5"/>
      <c r="L17" s="4">
        <f t="shared" si="8"/>
        <v>10</v>
      </c>
      <c r="M17" s="3">
        <f>SUM(Q17,U17,Y17,AC17,AG17,AK17)</f>
        <v>55</v>
      </c>
      <c r="N17" s="6">
        <v>30</v>
      </c>
      <c r="O17" s="6">
        <v>30</v>
      </c>
      <c r="P17" s="6">
        <v>10</v>
      </c>
      <c r="Q17" s="6">
        <v>55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5</v>
      </c>
      <c r="AM17" s="6"/>
      <c r="AN17" s="6"/>
      <c r="AO17" s="6"/>
      <c r="AP17" s="6"/>
      <c r="AQ17" s="6"/>
      <c r="AR17" s="6">
        <v>3</v>
      </c>
      <c r="AS17" s="6"/>
      <c r="AT17" s="6">
        <v>5</v>
      </c>
      <c r="AU17" s="6"/>
    </row>
    <row r="18" spans="1:47" s="7" customFormat="1" ht="35.25">
      <c r="A18" s="1" t="s">
        <v>7</v>
      </c>
      <c r="B18" s="8" t="s">
        <v>85</v>
      </c>
      <c r="C18" s="2" t="s">
        <v>71</v>
      </c>
      <c r="D18" s="3">
        <f t="shared" si="4"/>
        <v>100</v>
      </c>
      <c r="E18" s="3">
        <f t="shared" si="5"/>
        <v>60</v>
      </c>
      <c r="F18" s="4">
        <f t="shared" si="6"/>
        <v>30</v>
      </c>
      <c r="G18" s="4">
        <f t="shared" si="7"/>
        <v>30</v>
      </c>
      <c r="H18" s="5">
        <v>30</v>
      </c>
      <c r="I18" s="5"/>
      <c r="J18" s="5"/>
      <c r="K18" s="5"/>
      <c r="L18" s="4">
        <f t="shared" si="8"/>
        <v>0</v>
      </c>
      <c r="M18" s="3">
        <f t="shared" si="9"/>
        <v>40</v>
      </c>
      <c r="N18" s="6">
        <v>30</v>
      </c>
      <c r="O18" s="6">
        <v>30</v>
      </c>
      <c r="P18" s="6"/>
      <c r="Q18" s="6">
        <v>40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4</v>
      </c>
      <c r="AM18" s="6"/>
      <c r="AN18" s="6"/>
      <c r="AO18" s="6"/>
      <c r="AP18" s="6"/>
      <c r="AQ18" s="6"/>
      <c r="AR18" s="6">
        <v>3</v>
      </c>
      <c r="AS18" s="6"/>
      <c r="AT18" s="6">
        <v>4</v>
      </c>
      <c r="AU18" s="6"/>
    </row>
    <row r="19" spans="1:47" s="7" customFormat="1" ht="35.25">
      <c r="A19" s="1" t="s">
        <v>6</v>
      </c>
      <c r="B19" s="8" t="s">
        <v>86</v>
      </c>
      <c r="C19" s="2" t="s">
        <v>65</v>
      </c>
      <c r="D19" s="3">
        <f t="shared" si="4"/>
        <v>125</v>
      </c>
      <c r="E19" s="3">
        <f t="shared" si="5"/>
        <v>75</v>
      </c>
      <c r="F19" s="4">
        <f t="shared" si="6"/>
        <v>30</v>
      </c>
      <c r="G19" s="4">
        <f t="shared" si="7"/>
        <v>30</v>
      </c>
      <c r="H19" s="5">
        <v>30</v>
      </c>
      <c r="I19" s="5"/>
      <c r="J19" s="5"/>
      <c r="K19" s="5"/>
      <c r="L19" s="4">
        <f t="shared" si="8"/>
        <v>15</v>
      </c>
      <c r="M19" s="3">
        <f t="shared" si="9"/>
        <v>50</v>
      </c>
      <c r="N19" s="6">
        <v>30</v>
      </c>
      <c r="O19" s="6">
        <v>30</v>
      </c>
      <c r="P19" s="6">
        <v>15</v>
      </c>
      <c r="Q19" s="6">
        <v>50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5</v>
      </c>
      <c r="AM19" s="6"/>
      <c r="AN19" s="6"/>
      <c r="AO19" s="6"/>
      <c r="AP19" s="6"/>
      <c r="AQ19" s="6"/>
      <c r="AR19" s="6">
        <v>3</v>
      </c>
      <c r="AS19" s="6"/>
      <c r="AT19" s="6"/>
      <c r="AU19" s="6"/>
    </row>
    <row r="20" spans="1:47" s="7" customFormat="1" ht="35.25">
      <c r="A20" s="1" t="s">
        <v>5</v>
      </c>
      <c r="B20" s="8" t="s">
        <v>72</v>
      </c>
      <c r="C20" s="2" t="s">
        <v>73</v>
      </c>
      <c r="D20" s="3">
        <f t="shared" si="4"/>
        <v>50</v>
      </c>
      <c r="E20" s="3">
        <f t="shared" si="5"/>
        <v>40</v>
      </c>
      <c r="F20" s="4">
        <f t="shared" si="6"/>
        <v>15</v>
      </c>
      <c r="G20" s="4">
        <f t="shared" si="7"/>
        <v>15</v>
      </c>
      <c r="H20" s="5">
        <v>15</v>
      </c>
      <c r="I20" s="5"/>
      <c r="J20" s="5"/>
      <c r="K20" s="5"/>
      <c r="L20" s="4">
        <f t="shared" si="8"/>
        <v>10</v>
      </c>
      <c r="M20" s="3">
        <f t="shared" si="9"/>
        <v>10</v>
      </c>
      <c r="N20" s="6"/>
      <c r="O20" s="6"/>
      <c r="P20" s="6"/>
      <c r="Q20" s="6"/>
      <c r="R20" s="6">
        <v>15</v>
      </c>
      <c r="S20" s="6">
        <v>15</v>
      </c>
      <c r="T20" s="6">
        <v>10</v>
      </c>
      <c r="U20" s="6">
        <v>10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>
        <v>2</v>
      </c>
      <c r="AN20" s="6"/>
      <c r="AO20" s="6"/>
      <c r="AP20" s="6"/>
      <c r="AQ20" s="6"/>
      <c r="AR20" s="6">
        <v>2</v>
      </c>
      <c r="AS20" s="6"/>
      <c r="AT20" s="6">
        <v>2</v>
      </c>
      <c r="AU20" s="6"/>
    </row>
    <row r="21" spans="1:47" s="7" customFormat="1" ht="35.25">
      <c r="A21" s="1" t="s">
        <v>20</v>
      </c>
      <c r="B21" s="8" t="s">
        <v>105</v>
      </c>
      <c r="C21" s="2" t="s">
        <v>63</v>
      </c>
      <c r="D21" s="3">
        <f t="shared" si="4"/>
        <v>75</v>
      </c>
      <c r="E21" s="3">
        <f t="shared" si="5"/>
        <v>45</v>
      </c>
      <c r="F21" s="4">
        <f t="shared" si="6"/>
        <v>15</v>
      </c>
      <c r="G21" s="4">
        <f t="shared" si="7"/>
        <v>30</v>
      </c>
      <c r="H21" s="5">
        <v>30</v>
      </c>
      <c r="I21" s="5"/>
      <c r="J21" s="5"/>
      <c r="K21" s="5"/>
      <c r="L21" s="4">
        <f t="shared" si="8"/>
        <v>0</v>
      </c>
      <c r="M21" s="3">
        <f t="shared" si="9"/>
        <v>30</v>
      </c>
      <c r="N21" s="6"/>
      <c r="O21" s="6"/>
      <c r="P21" s="6"/>
      <c r="Q21" s="6"/>
      <c r="R21" s="6">
        <v>15</v>
      </c>
      <c r="S21" s="6">
        <v>30</v>
      </c>
      <c r="T21" s="6"/>
      <c r="U21" s="6">
        <v>30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v>3</v>
      </c>
      <c r="AN21" s="6"/>
      <c r="AO21" s="6"/>
      <c r="AP21" s="6"/>
      <c r="AQ21" s="6"/>
      <c r="AR21" s="6">
        <v>2</v>
      </c>
      <c r="AS21" s="6"/>
      <c r="AT21" s="6">
        <v>3</v>
      </c>
      <c r="AU21" s="6"/>
    </row>
    <row r="22" spans="1:47" s="7" customFormat="1" ht="35.25">
      <c r="A22" s="1" t="s">
        <v>21</v>
      </c>
      <c r="B22" s="8" t="s">
        <v>75</v>
      </c>
      <c r="C22" s="2" t="s">
        <v>73</v>
      </c>
      <c r="D22" s="3">
        <f t="shared" si="4"/>
        <v>75</v>
      </c>
      <c r="E22" s="3">
        <f t="shared" si="5"/>
        <v>55</v>
      </c>
      <c r="F22" s="4">
        <f t="shared" si="6"/>
        <v>15</v>
      </c>
      <c r="G22" s="4">
        <f t="shared" si="7"/>
        <v>30</v>
      </c>
      <c r="H22" s="5">
        <v>15</v>
      </c>
      <c r="I22" s="5">
        <v>15</v>
      </c>
      <c r="J22" s="5"/>
      <c r="K22" s="5"/>
      <c r="L22" s="4">
        <f t="shared" si="8"/>
        <v>10</v>
      </c>
      <c r="M22" s="3">
        <f t="shared" si="9"/>
        <v>20</v>
      </c>
      <c r="N22" s="6"/>
      <c r="O22" s="6"/>
      <c r="P22" s="6"/>
      <c r="Q22" s="6"/>
      <c r="R22" s="6">
        <v>15</v>
      </c>
      <c r="S22" s="6">
        <v>30</v>
      </c>
      <c r="T22" s="6">
        <v>10</v>
      </c>
      <c r="U22" s="6">
        <v>20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3</v>
      </c>
      <c r="AN22" s="6"/>
      <c r="AO22" s="6"/>
      <c r="AP22" s="6"/>
      <c r="AQ22" s="6"/>
      <c r="AR22" s="6">
        <v>2</v>
      </c>
      <c r="AS22" s="6"/>
      <c r="AT22" s="6"/>
      <c r="AU22" s="6"/>
    </row>
    <row r="23" spans="1:47" s="7" customFormat="1" ht="35.25">
      <c r="A23" s="1" t="s">
        <v>22</v>
      </c>
      <c r="B23" s="8" t="s">
        <v>94</v>
      </c>
      <c r="C23" s="2" t="s">
        <v>76</v>
      </c>
      <c r="D23" s="3">
        <f t="shared" si="4"/>
        <v>100</v>
      </c>
      <c r="E23" s="3">
        <f t="shared" si="5"/>
        <v>55</v>
      </c>
      <c r="F23" s="4">
        <f>SUM(N23,R23,V23,Z23,AD23,AH23)</f>
        <v>15</v>
      </c>
      <c r="G23" s="4">
        <f>SUM(O23,S23,W23,AA23,AE23,AI23)</f>
        <v>30</v>
      </c>
      <c r="H23" s="5">
        <v>30</v>
      </c>
      <c r="I23" s="5"/>
      <c r="J23" s="5"/>
      <c r="K23" s="5"/>
      <c r="L23" s="4">
        <f t="shared" si="8"/>
        <v>10</v>
      </c>
      <c r="M23" s="3">
        <f>SUM(Q23,U23,Y23,AC23,AG23,AK23)</f>
        <v>45</v>
      </c>
      <c r="N23" s="6"/>
      <c r="O23" s="6"/>
      <c r="P23" s="6"/>
      <c r="Q23" s="6"/>
      <c r="R23" s="6"/>
      <c r="S23" s="6"/>
      <c r="T23" s="6"/>
      <c r="U23" s="6"/>
      <c r="V23" s="6">
        <v>15</v>
      </c>
      <c r="W23" s="6">
        <v>30</v>
      </c>
      <c r="X23" s="6">
        <v>10</v>
      </c>
      <c r="Y23" s="6">
        <v>45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4</v>
      </c>
      <c r="AO23" s="6"/>
      <c r="AP23" s="6"/>
      <c r="AQ23" s="6"/>
      <c r="AR23" s="6">
        <v>2</v>
      </c>
      <c r="AS23" s="6"/>
      <c r="AT23" s="6"/>
      <c r="AU23" s="6"/>
    </row>
    <row r="24" spans="1:47" s="22" customFormat="1" ht="45.75">
      <c r="A24" s="16" t="s">
        <v>19</v>
      </c>
      <c r="B24" s="18" t="s">
        <v>38</v>
      </c>
      <c r="C24" s="16"/>
      <c r="D24" s="19">
        <f aca="true" t="shared" si="10" ref="D24:AU24">SUM(D25:D40)</f>
        <v>2200</v>
      </c>
      <c r="E24" s="19">
        <f t="shared" si="10"/>
        <v>945</v>
      </c>
      <c r="F24" s="20">
        <f t="shared" si="10"/>
        <v>255</v>
      </c>
      <c r="G24" s="20">
        <f t="shared" si="10"/>
        <v>505</v>
      </c>
      <c r="H24" s="20">
        <f t="shared" si="10"/>
        <v>210</v>
      </c>
      <c r="I24" s="20">
        <f t="shared" si="10"/>
        <v>135</v>
      </c>
      <c r="J24" s="20">
        <f t="shared" si="10"/>
        <v>145</v>
      </c>
      <c r="K24" s="20">
        <f t="shared" si="10"/>
        <v>15</v>
      </c>
      <c r="L24" s="20">
        <f t="shared" si="10"/>
        <v>185</v>
      </c>
      <c r="M24" s="19">
        <f t="shared" si="10"/>
        <v>1255</v>
      </c>
      <c r="N24" s="20">
        <f t="shared" si="10"/>
        <v>0</v>
      </c>
      <c r="O24" s="20">
        <f t="shared" si="10"/>
        <v>0</v>
      </c>
      <c r="P24" s="20">
        <f t="shared" si="10"/>
        <v>0</v>
      </c>
      <c r="Q24" s="20">
        <f t="shared" si="10"/>
        <v>0</v>
      </c>
      <c r="R24" s="20">
        <f t="shared" si="10"/>
        <v>60</v>
      </c>
      <c r="S24" s="20">
        <f t="shared" si="10"/>
        <v>60</v>
      </c>
      <c r="T24" s="20">
        <f t="shared" si="10"/>
        <v>0</v>
      </c>
      <c r="U24" s="20">
        <f t="shared" si="10"/>
        <v>280</v>
      </c>
      <c r="V24" s="20">
        <f t="shared" si="10"/>
        <v>105</v>
      </c>
      <c r="W24" s="20">
        <f t="shared" si="10"/>
        <v>135</v>
      </c>
      <c r="X24" s="20">
        <f t="shared" si="10"/>
        <v>60</v>
      </c>
      <c r="Y24" s="20">
        <f t="shared" si="10"/>
        <v>275</v>
      </c>
      <c r="Z24" s="20">
        <f t="shared" si="10"/>
        <v>75</v>
      </c>
      <c r="AA24" s="20">
        <f t="shared" si="10"/>
        <v>160</v>
      </c>
      <c r="AB24" s="20">
        <f t="shared" si="10"/>
        <v>100</v>
      </c>
      <c r="AC24" s="20">
        <f t="shared" si="10"/>
        <v>315</v>
      </c>
      <c r="AD24" s="20">
        <f t="shared" si="10"/>
        <v>0</v>
      </c>
      <c r="AE24" s="20">
        <f t="shared" si="10"/>
        <v>120</v>
      </c>
      <c r="AF24" s="20">
        <f t="shared" si="10"/>
        <v>25</v>
      </c>
      <c r="AG24" s="20">
        <f t="shared" si="10"/>
        <v>130</v>
      </c>
      <c r="AH24" s="20">
        <f t="shared" si="10"/>
        <v>15</v>
      </c>
      <c r="AI24" s="20">
        <f t="shared" si="10"/>
        <v>30</v>
      </c>
      <c r="AJ24" s="20">
        <f t="shared" si="10"/>
        <v>0</v>
      </c>
      <c r="AK24" s="20">
        <f t="shared" si="10"/>
        <v>255</v>
      </c>
      <c r="AL24" s="20">
        <f t="shared" si="10"/>
        <v>0</v>
      </c>
      <c r="AM24" s="20">
        <f t="shared" si="10"/>
        <v>16</v>
      </c>
      <c r="AN24" s="20">
        <f t="shared" si="10"/>
        <v>23</v>
      </c>
      <c r="AO24" s="20">
        <f t="shared" si="10"/>
        <v>26</v>
      </c>
      <c r="AP24" s="20">
        <f t="shared" si="10"/>
        <v>11</v>
      </c>
      <c r="AQ24" s="20">
        <f t="shared" si="10"/>
        <v>12</v>
      </c>
      <c r="AR24" s="20">
        <f t="shared" si="10"/>
        <v>38</v>
      </c>
      <c r="AS24" s="20">
        <f t="shared" si="10"/>
        <v>88</v>
      </c>
      <c r="AT24" s="20">
        <f t="shared" si="10"/>
        <v>0</v>
      </c>
      <c r="AU24" s="20">
        <f t="shared" si="10"/>
        <v>35</v>
      </c>
    </row>
    <row r="25" spans="1:47" s="7" customFormat="1" ht="35.25">
      <c r="A25" s="1" t="s">
        <v>10</v>
      </c>
      <c r="B25" s="8" t="s">
        <v>89</v>
      </c>
      <c r="C25" s="2" t="s">
        <v>73</v>
      </c>
      <c r="D25" s="3">
        <f aca="true" t="shared" si="11" ref="D25:D40">SUM(E25,M25)</f>
        <v>75</v>
      </c>
      <c r="E25" s="3">
        <f aca="true" t="shared" si="12" ref="E25:E40">SUM(F25,G25,L25)</f>
        <v>60</v>
      </c>
      <c r="F25" s="4">
        <f>SUM(N25,R25,V25,Z25,AD25,AH25)</f>
        <v>30</v>
      </c>
      <c r="G25" s="4">
        <f>SUM(O25,S25,W25,AA25,AE25,AI25)</f>
        <v>30</v>
      </c>
      <c r="H25" s="5">
        <v>30</v>
      </c>
      <c r="I25" s="5"/>
      <c r="J25" s="5"/>
      <c r="K25" s="5"/>
      <c r="L25" s="4">
        <f aca="true" t="shared" si="13" ref="L25:L40">SUM(P25,T25,X25,AB25,AF25,AJ25)</f>
        <v>0</v>
      </c>
      <c r="M25" s="3">
        <f>SUM(Q25,U25,Y25,AC25,AG25,AK25)</f>
        <v>15</v>
      </c>
      <c r="N25" s="6"/>
      <c r="O25" s="6"/>
      <c r="P25" s="6"/>
      <c r="Q25" s="6"/>
      <c r="R25" s="6">
        <v>30</v>
      </c>
      <c r="S25" s="6">
        <v>30</v>
      </c>
      <c r="T25" s="6"/>
      <c r="U25" s="6">
        <v>15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>
        <v>3</v>
      </c>
      <c r="AN25" s="6"/>
      <c r="AO25" s="6"/>
      <c r="AP25" s="6"/>
      <c r="AQ25" s="6"/>
      <c r="AR25" s="6">
        <v>3</v>
      </c>
      <c r="AS25" s="6">
        <v>3</v>
      </c>
      <c r="AT25" s="6"/>
      <c r="AU25" s="6"/>
    </row>
    <row r="26" spans="1:47" s="7" customFormat="1" ht="35.25">
      <c r="A26" s="1" t="s">
        <v>9</v>
      </c>
      <c r="B26" s="8" t="s">
        <v>81</v>
      </c>
      <c r="C26" s="2" t="s">
        <v>73</v>
      </c>
      <c r="D26" s="3">
        <f t="shared" si="11"/>
        <v>100</v>
      </c>
      <c r="E26" s="3">
        <f t="shared" si="12"/>
        <v>60</v>
      </c>
      <c r="F26" s="4">
        <f aca="true" t="shared" si="14" ref="F26:F40">SUM(N26,R26,V26,Z26,AD26,AH26)</f>
        <v>30</v>
      </c>
      <c r="G26" s="4">
        <f aca="true" t="shared" si="15" ref="G26:G40">SUM(O26,S26,W26,AA26,AE26,AI26)</f>
        <v>30</v>
      </c>
      <c r="H26" s="5">
        <v>15</v>
      </c>
      <c r="I26" s="5"/>
      <c r="J26" s="5">
        <v>15</v>
      </c>
      <c r="K26" s="5"/>
      <c r="L26" s="4">
        <f t="shared" si="13"/>
        <v>0</v>
      </c>
      <c r="M26" s="3">
        <f aca="true" t="shared" si="16" ref="M26:M40">SUM(Q26,U26,Y26,AC26,AG26,AK26)</f>
        <v>40</v>
      </c>
      <c r="N26" s="6"/>
      <c r="O26" s="6"/>
      <c r="P26" s="6"/>
      <c r="Q26" s="6"/>
      <c r="R26" s="6">
        <v>30</v>
      </c>
      <c r="S26" s="6">
        <v>30</v>
      </c>
      <c r="T26" s="6"/>
      <c r="U26" s="6">
        <v>40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>
        <v>4</v>
      </c>
      <c r="AN26" s="6"/>
      <c r="AO26" s="6"/>
      <c r="AP26" s="6"/>
      <c r="AQ26" s="6"/>
      <c r="AR26" s="6">
        <v>3</v>
      </c>
      <c r="AS26" s="6">
        <v>4</v>
      </c>
      <c r="AT26" s="6"/>
      <c r="AU26" s="6"/>
    </row>
    <row r="27" spans="1:47" s="7" customFormat="1" ht="35.25">
      <c r="A27" s="1" t="s">
        <v>8</v>
      </c>
      <c r="B27" s="8" t="s">
        <v>91</v>
      </c>
      <c r="C27" s="2" t="s">
        <v>69</v>
      </c>
      <c r="D27" s="3">
        <f t="shared" si="11"/>
        <v>125</v>
      </c>
      <c r="E27" s="3">
        <f t="shared" si="12"/>
        <v>60</v>
      </c>
      <c r="F27" s="4">
        <f>SUM(N27,R27,V27,Z27,AD27,AH27)</f>
        <v>15</v>
      </c>
      <c r="G27" s="4">
        <f>SUM(O27,S27,W27,AA27,AE27,AI27)</f>
        <v>30</v>
      </c>
      <c r="H27" s="5">
        <v>15</v>
      </c>
      <c r="I27" s="5">
        <v>15</v>
      </c>
      <c r="J27" s="5"/>
      <c r="K27" s="5"/>
      <c r="L27" s="4">
        <f t="shared" si="13"/>
        <v>15</v>
      </c>
      <c r="M27" s="3">
        <f>SUM(Q27,U27,Y27,AC27,AG27,AK27)</f>
        <v>65</v>
      </c>
      <c r="N27" s="6"/>
      <c r="O27" s="6"/>
      <c r="P27" s="6"/>
      <c r="Q27" s="6"/>
      <c r="R27" s="6"/>
      <c r="S27" s="6"/>
      <c r="T27" s="6"/>
      <c r="U27" s="6"/>
      <c r="V27" s="6">
        <v>15</v>
      </c>
      <c r="W27" s="6">
        <v>30</v>
      </c>
      <c r="X27" s="6">
        <v>15</v>
      </c>
      <c r="Y27" s="6">
        <v>65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v>5</v>
      </c>
      <c r="AO27" s="6"/>
      <c r="AP27" s="6"/>
      <c r="AQ27" s="6"/>
      <c r="AR27" s="6">
        <v>2</v>
      </c>
      <c r="AS27" s="6">
        <v>5</v>
      </c>
      <c r="AT27" s="6"/>
      <c r="AU27" s="6"/>
    </row>
    <row r="28" spans="1:47" s="7" customFormat="1" ht="35.25">
      <c r="A28" s="1" t="s">
        <v>7</v>
      </c>
      <c r="B28" s="8" t="s">
        <v>97</v>
      </c>
      <c r="C28" s="2" t="s">
        <v>69</v>
      </c>
      <c r="D28" s="3">
        <f t="shared" si="11"/>
        <v>125</v>
      </c>
      <c r="E28" s="3">
        <f t="shared" si="12"/>
        <v>75</v>
      </c>
      <c r="F28" s="4">
        <f>SUM(N28,R28,V28,Z28,AD28,AH28)</f>
        <v>30</v>
      </c>
      <c r="G28" s="4">
        <f>SUM(O28,S28,W28,AA28,AE28,AI28)</f>
        <v>30</v>
      </c>
      <c r="H28" s="5">
        <v>15</v>
      </c>
      <c r="I28" s="5"/>
      <c r="J28" s="5">
        <v>15</v>
      </c>
      <c r="K28" s="5"/>
      <c r="L28" s="4">
        <f t="shared" si="13"/>
        <v>15</v>
      </c>
      <c r="M28" s="3">
        <f>SUM(Q28,U28,Y28,AC28,AG28,AK28)</f>
        <v>50</v>
      </c>
      <c r="N28" s="6"/>
      <c r="O28" s="6"/>
      <c r="P28" s="6"/>
      <c r="Q28" s="6"/>
      <c r="R28" s="6"/>
      <c r="S28" s="6"/>
      <c r="T28" s="6"/>
      <c r="U28" s="6"/>
      <c r="V28" s="6">
        <v>30</v>
      </c>
      <c r="W28" s="6">
        <v>30</v>
      </c>
      <c r="X28" s="6">
        <v>15</v>
      </c>
      <c r="Y28" s="6">
        <v>50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>
        <v>5</v>
      </c>
      <c r="AO28" s="6"/>
      <c r="AP28" s="6"/>
      <c r="AQ28" s="6"/>
      <c r="AR28" s="6">
        <v>3</v>
      </c>
      <c r="AS28" s="6">
        <v>5</v>
      </c>
      <c r="AT28" s="6"/>
      <c r="AU28" s="6"/>
    </row>
    <row r="29" spans="1:47" s="7" customFormat="1" ht="35.25">
      <c r="A29" s="1" t="s">
        <v>6</v>
      </c>
      <c r="B29" s="8" t="s">
        <v>90</v>
      </c>
      <c r="C29" s="2" t="s">
        <v>69</v>
      </c>
      <c r="D29" s="3">
        <f t="shared" si="11"/>
        <v>100</v>
      </c>
      <c r="E29" s="3">
        <f t="shared" si="12"/>
        <v>60</v>
      </c>
      <c r="F29" s="4">
        <f t="shared" si="14"/>
        <v>15</v>
      </c>
      <c r="G29" s="4">
        <f t="shared" si="15"/>
        <v>30</v>
      </c>
      <c r="H29" s="5">
        <v>30</v>
      </c>
      <c r="I29" s="5"/>
      <c r="J29" s="5"/>
      <c r="K29" s="5"/>
      <c r="L29" s="4">
        <f t="shared" si="13"/>
        <v>15</v>
      </c>
      <c r="M29" s="3">
        <f t="shared" si="16"/>
        <v>40</v>
      </c>
      <c r="N29" s="6"/>
      <c r="O29" s="6"/>
      <c r="P29" s="6"/>
      <c r="Q29" s="6"/>
      <c r="R29" s="6"/>
      <c r="S29" s="6"/>
      <c r="T29" s="6"/>
      <c r="U29" s="6"/>
      <c r="V29" s="6">
        <v>15</v>
      </c>
      <c r="W29" s="6">
        <v>30</v>
      </c>
      <c r="X29" s="6">
        <v>15</v>
      </c>
      <c r="Y29" s="6">
        <v>40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4</v>
      </c>
      <c r="AO29" s="6"/>
      <c r="AP29" s="6"/>
      <c r="AQ29" s="6"/>
      <c r="AR29" s="6">
        <v>2</v>
      </c>
      <c r="AS29" s="6">
        <v>4</v>
      </c>
      <c r="AT29" s="6"/>
      <c r="AU29" s="6"/>
    </row>
    <row r="30" spans="1:47" s="7" customFormat="1" ht="35.25">
      <c r="A30" s="1" t="s">
        <v>5</v>
      </c>
      <c r="B30" s="8" t="s">
        <v>106</v>
      </c>
      <c r="C30" s="2" t="s">
        <v>76</v>
      </c>
      <c r="D30" s="3">
        <f t="shared" si="11"/>
        <v>100</v>
      </c>
      <c r="E30" s="3">
        <f t="shared" si="12"/>
        <v>45</v>
      </c>
      <c r="F30" s="4">
        <f>SUM(N30,R30,V30,Z30,AD30,AH30)</f>
        <v>15</v>
      </c>
      <c r="G30" s="4">
        <f>SUM(O30,S30,W30,AA30,AE30,AI30)</f>
        <v>15</v>
      </c>
      <c r="H30" s="5">
        <v>15</v>
      </c>
      <c r="I30" s="5"/>
      <c r="J30" s="5"/>
      <c r="K30" s="5"/>
      <c r="L30" s="4">
        <f t="shared" si="13"/>
        <v>15</v>
      </c>
      <c r="M30" s="3">
        <f>SUM(Q30,U30,Y30,AC30,AG30,AK30)</f>
        <v>55</v>
      </c>
      <c r="N30" s="6"/>
      <c r="O30" s="6"/>
      <c r="P30" s="6"/>
      <c r="Q30" s="6"/>
      <c r="R30" s="6"/>
      <c r="S30" s="6"/>
      <c r="T30" s="6"/>
      <c r="U30" s="6"/>
      <c r="V30" s="6">
        <v>15</v>
      </c>
      <c r="W30" s="6">
        <v>15</v>
      </c>
      <c r="X30" s="6">
        <v>15</v>
      </c>
      <c r="Y30" s="6">
        <v>55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4</v>
      </c>
      <c r="AO30" s="6"/>
      <c r="AP30" s="6"/>
      <c r="AQ30" s="6"/>
      <c r="AR30" s="6">
        <v>2</v>
      </c>
      <c r="AS30" s="6">
        <v>4</v>
      </c>
      <c r="AT30" s="6"/>
      <c r="AU30" s="6"/>
    </row>
    <row r="31" spans="1:47" s="7" customFormat="1" ht="35.25">
      <c r="A31" s="1" t="s">
        <v>20</v>
      </c>
      <c r="B31" s="8" t="s">
        <v>92</v>
      </c>
      <c r="C31" s="2" t="s">
        <v>69</v>
      </c>
      <c r="D31" s="3">
        <f t="shared" si="11"/>
        <v>125</v>
      </c>
      <c r="E31" s="3">
        <f t="shared" si="12"/>
        <v>60</v>
      </c>
      <c r="F31" s="4">
        <f t="shared" si="14"/>
        <v>30</v>
      </c>
      <c r="G31" s="4">
        <f t="shared" si="15"/>
        <v>30</v>
      </c>
      <c r="H31" s="5">
        <v>15</v>
      </c>
      <c r="I31" s="5">
        <v>15</v>
      </c>
      <c r="J31" s="5"/>
      <c r="K31" s="5"/>
      <c r="L31" s="4">
        <f t="shared" si="13"/>
        <v>0</v>
      </c>
      <c r="M31" s="3">
        <f t="shared" si="16"/>
        <v>65</v>
      </c>
      <c r="N31" s="6"/>
      <c r="O31" s="6"/>
      <c r="P31" s="6"/>
      <c r="Q31" s="6"/>
      <c r="R31" s="6"/>
      <c r="S31" s="6"/>
      <c r="T31" s="6"/>
      <c r="U31" s="6"/>
      <c r="V31" s="6">
        <v>30</v>
      </c>
      <c r="W31" s="6">
        <v>30</v>
      </c>
      <c r="X31" s="6"/>
      <c r="Y31" s="6">
        <v>65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5</v>
      </c>
      <c r="AO31" s="6"/>
      <c r="AP31" s="6"/>
      <c r="AQ31" s="6"/>
      <c r="AR31" s="6">
        <v>2</v>
      </c>
      <c r="AS31" s="6">
        <v>5</v>
      </c>
      <c r="AT31" s="6"/>
      <c r="AU31" s="6"/>
    </row>
    <row r="32" spans="1:47" s="7" customFormat="1" ht="35.25">
      <c r="A32" s="1" t="s">
        <v>21</v>
      </c>
      <c r="B32" s="8" t="s">
        <v>93</v>
      </c>
      <c r="C32" s="2" t="s">
        <v>79</v>
      </c>
      <c r="D32" s="3">
        <f t="shared" si="11"/>
        <v>100</v>
      </c>
      <c r="E32" s="3">
        <f t="shared" si="12"/>
        <v>85</v>
      </c>
      <c r="F32" s="4">
        <f t="shared" si="14"/>
        <v>15</v>
      </c>
      <c r="G32" s="4">
        <f t="shared" si="15"/>
        <v>45</v>
      </c>
      <c r="H32" s="5">
        <v>30</v>
      </c>
      <c r="I32" s="5"/>
      <c r="J32" s="5">
        <v>15</v>
      </c>
      <c r="K32" s="5"/>
      <c r="L32" s="4">
        <f t="shared" si="13"/>
        <v>25</v>
      </c>
      <c r="M32" s="3">
        <f t="shared" si="16"/>
        <v>15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15</v>
      </c>
      <c r="AA32" s="6">
        <v>45</v>
      </c>
      <c r="AB32" s="6">
        <v>25</v>
      </c>
      <c r="AC32" s="6">
        <v>15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>
        <v>4</v>
      </c>
      <c r="AP32" s="6"/>
      <c r="AQ32" s="6"/>
      <c r="AR32" s="6">
        <v>3</v>
      </c>
      <c r="AS32" s="6">
        <v>4</v>
      </c>
      <c r="AT32" s="6"/>
      <c r="AU32" s="6"/>
    </row>
    <row r="33" spans="1:47" s="7" customFormat="1" ht="35.25">
      <c r="A33" s="1" t="s">
        <v>22</v>
      </c>
      <c r="B33" s="8" t="s">
        <v>96</v>
      </c>
      <c r="C33" s="2" t="s">
        <v>79</v>
      </c>
      <c r="D33" s="3">
        <f t="shared" si="11"/>
        <v>100</v>
      </c>
      <c r="E33" s="3">
        <f t="shared" si="12"/>
        <v>70</v>
      </c>
      <c r="F33" s="4">
        <f t="shared" si="14"/>
        <v>15</v>
      </c>
      <c r="G33" s="4">
        <f t="shared" si="15"/>
        <v>30</v>
      </c>
      <c r="H33" s="5">
        <v>15</v>
      </c>
      <c r="I33" s="5">
        <v>15</v>
      </c>
      <c r="J33" s="5"/>
      <c r="K33" s="5"/>
      <c r="L33" s="4">
        <f t="shared" si="13"/>
        <v>25</v>
      </c>
      <c r="M33" s="3">
        <f t="shared" si="16"/>
        <v>30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15</v>
      </c>
      <c r="AA33" s="6">
        <v>30</v>
      </c>
      <c r="AB33" s="6">
        <v>25</v>
      </c>
      <c r="AC33" s="6">
        <v>30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v>4</v>
      </c>
      <c r="AP33" s="6"/>
      <c r="AQ33" s="6"/>
      <c r="AR33" s="6">
        <v>3</v>
      </c>
      <c r="AS33" s="6">
        <v>4</v>
      </c>
      <c r="AT33" s="6"/>
      <c r="AU33" s="6"/>
    </row>
    <row r="34" spans="1:47" s="7" customFormat="1" ht="35.25">
      <c r="A34" s="1" t="s">
        <v>23</v>
      </c>
      <c r="B34" s="8" t="s">
        <v>98</v>
      </c>
      <c r="C34" s="2" t="s">
        <v>79</v>
      </c>
      <c r="D34" s="3">
        <f t="shared" si="11"/>
        <v>100</v>
      </c>
      <c r="E34" s="3">
        <f t="shared" si="12"/>
        <v>85</v>
      </c>
      <c r="F34" s="4">
        <f>SUM(N34,R34,V34,Z34,AD34,AH34)</f>
        <v>30</v>
      </c>
      <c r="G34" s="4">
        <f>SUM(O34,S34,W34,AA34,AE34,AI34)</f>
        <v>30</v>
      </c>
      <c r="H34" s="5">
        <v>15</v>
      </c>
      <c r="I34" s="5"/>
      <c r="J34" s="5">
        <v>15</v>
      </c>
      <c r="K34" s="5"/>
      <c r="L34" s="4">
        <f t="shared" si="13"/>
        <v>25</v>
      </c>
      <c r="M34" s="3">
        <f>SUM(Q34,U34,Y34,AC34,AG34,AK34)</f>
        <v>15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30</v>
      </c>
      <c r="AA34" s="6">
        <v>30</v>
      </c>
      <c r="AB34" s="6">
        <v>25</v>
      </c>
      <c r="AC34" s="6">
        <v>15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4</v>
      </c>
      <c r="AP34" s="6"/>
      <c r="AQ34" s="6"/>
      <c r="AR34" s="6">
        <v>3</v>
      </c>
      <c r="AS34" s="6">
        <v>4</v>
      </c>
      <c r="AT34" s="6"/>
      <c r="AU34" s="6"/>
    </row>
    <row r="35" spans="1:47" s="7" customFormat="1" ht="35.25">
      <c r="A35" s="1" t="s">
        <v>24</v>
      </c>
      <c r="B35" s="8" t="s">
        <v>95</v>
      </c>
      <c r="C35" s="2" t="s">
        <v>79</v>
      </c>
      <c r="D35" s="3">
        <f t="shared" si="11"/>
        <v>75</v>
      </c>
      <c r="E35" s="3">
        <f t="shared" si="12"/>
        <v>55</v>
      </c>
      <c r="F35" s="4">
        <f t="shared" si="14"/>
        <v>15</v>
      </c>
      <c r="G35" s="4">
        <f t="shared" si="15"/>
        <v>15</v>
      </c>
      <c r="H35" s="5">
        <v>15</v>
      </c>
      <c r="I35" s="5"/>
      <c r="J35" s="5"/>
      <c r="K35" s="5"/>
      <c r="L35" s="4">
        <f t="shared" si="13"/>
        <v>25</v>
      </c>
      <c r="M35" s="3">
        <f t="shared" si="16"/>
        <v>20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15</v>
      </c>
      <c r="AA35" s="6">
        <v>15</v>
      </c>
      <c r="AB35" s="6">
        <v>25</v>
      </c>
      <c r="AC35" s="6">
        <v>20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3</v>
      </c>
      <c r="AP35" s="6"/>
      <c r="AQ35" s="6"/>
      <c r="AR35" s="6">
        <v>2</v>
      </c>
      <c r="AS35" s="6">
        <v>3</v>
      </c>
      <c r="AT35" s="6"/>
      <c r="AU35" s="6"/>
    </row>
    <row r="36" spans="1:47" s="7" customFormat="1" ht="35.25">
      <c r="A36" s="1" t="s">
        <v>25</v>
      </c>
      <c r="B36" s="8" t="s">
        <v>88</v>
      </c>
      <c r="C36" s="2" t="s">
        <v>67</v>
      </c>
      <c r="D36" s="3">
        <f t="shared" si="11"/>
        <v>125</v>
      </c>
      <c r="E36" s="3">
        <f t="shared" si="12"/>
        <v>115</v>
      </c>
      <c r="F36" s="4">
        <f t="shared" si="14"/>
        <v>0</v>
      </c>
      <c r="G36" s="4">
        <f t="shared" si="15"/>
        <v>90</v>
      </c>
      <c r="H36" s="5"/>
      <c r="I36" s="5">
        <v>90</v>
      </c>
      <c r="J36" s="5"/>
      <c r="K36" s="5"/>
      <c r="L36" s="4">
        <f t="shared" si="13"/>
        <v>25</v>
      </c>
      <c r="M36" s="3">
        <f t="shared" si="16"/>
        <v>10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v>90</v>
      </c>
      <c r="AF36" s="6">
        <v>25</v>
      </c>
      <c r="AG36" s="6">
        <v>10</v>
      </c>
      <c r="AH36" s="6"/>
      <c r="AI36" s="6"/>
      <c r="AJ36" s="6"/>
      <c r="AK36" s="6"/>
      <c r="AL36" s="6"/>
      <c r="AM36" s="6"/>
      <c r="AN36" s="6"/>
      <c r="AO36" s="6"/>
      <c r="AP36" s="6">
        <v>5</v>
      </c>
      <c r="AQ36" s="6"/>
      <c r="AR36" s="6">
        <v>5</v>
      </c>
      <c r="AS36" s="6">
        <v>5</v>
      </c>
      <c r="AT36" s="6"/>
      <c r="AU36" s="6"/>
    </row>
    <row r="37" spans="1:47" s="7" customFormat="1" ht="35.25">
      <c r="A37" s="1" t="s">
        <v>26</v>
      </c>
      <c r="B37" s="8" t="s">
        <v>110</v>
      </c>
      <c r="C37" s="2" t="s">
        <v>68</v>
      </c>
      <c r="D37" s="3">
        <f t="shared" si="11"/>
        <v>25</v>
      </c>
      <c r="E37" s="3">
        <f t="shared" si="12"/>
        <v>25</v>
      </c>
      <c r="F37" s="4">
        <f>SUM(N37,R37,V37,Z37,AD37,AH37)</f>
        <v>0</v>
      </c>
      <c r="G37" s="4">
        <f>SUM(O37,S37,W37,AA37,AE37,AI37)</f>
        <v>25</v>
      </c>
      <c r="H37" s="5"/>
      <c r="I37" s="5"/>
      <c r="J37" s="5">
        <v>10</v>
      </c>
      <c r="K37" s="5">
        <v>15</v>
      </c>
      <c r="L37" s="4">
        <f t="shared" si="13"/>
        <v>0</v>
      </c>
      <c r="M37" s="3">
        <f t="shared" si="16"/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25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1</v>
      </c>
      <c r="AP37" s="6"/>
      <c r="AQ37" s="6"/>
      <c r="AR37" s="6">
        <v>1</v>
      </c>
      <c r="AS37" s="6">
        <v>1</v>
      </c>
      <c r="AT37" s="6"/>
      <c r="AU37" s="6"/>
    </row>
    <row r="38" spans="1:47" s="7" customFormat="1" ht="49.5">
      <c r="A38" s="1" t="s">
        <v>27</v>
      </c>
      <c r="B38" s="8" t="s">
        <v>107</v>
      </c>
      <c r="C38" s="2" t="s">
        <v>77</v>
      </c>
      <c r="D38" s="3">
        <f t="shared" si="11"/>
        <v>50</v>
      </c>
      <c r="E38" s="3">
        <f t="shared" si="12"/>
        <v>15</v>
      </c>
      <c r="F38" s="4">
        <f t="shared" si="14"/>
        <v>15</v>
      </c>
      <c r="G38" s="4">
        <f t="shared" si="15"/>
        <v>0</v>
      </c>
      <c r="H38" s="5"/>
      <c r="I38" s="5"/>
      <c r="J38" s="5"/>
      <c r="K38" s="5"/>
      <c r="L38" s="4">
        <f t="shared" si="13"/>
        <v>0</v>
      </c>
      <c r="M38" s="3">
        <f t="shared" si="16"/>
        <v>35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>
        <v>15</v>
      </c>
      <c r="AI38" s="6"/>
      <c r="AJ38" s="6"/>
      <c r="AK38" s="6">
        <v>35</v>
      </c>
      <c r="AL38" s="6"/>
      <c r="AM38" s="6"/>
      <c r="AN38" s="6"/>
      <c r="AO38" s="6"/>
      <c r="AP38" s="6"/>
      <c r="AQ38" s="6">
        <v>2</v>
      </c>
      <c r="AR38" s="6">
        <v>1</v>
      </c>
      <c r="AS38" s="6">
        <v>2</v>
      </c>
      <c r="AT38" s="6"/>
      <c r="AU38" s="6"/>
    </row>
    <row r="39" spans="1:47" s="7" customFormat="1" ht="35.25">
      <c r="A39" s="1" t="s">
        <v>28</v>
      </c>
      <c r="B39" s="8" t="s">
        <v>116</v>
      </c>
      <c r="C39" s="2" t="s">
        <v>78</v>
      </c>
      <c r="D39" s="3">
        <f t="shared" si="11"/>
        <v>425</v>
      </c>
      <c r="E39" s="3">
        <f t="shared" si="12"/>
        <v>75</v>
      </c>
      <c r="F39" s="4">
        <f t="shared" si="14"/>
        <v>0</v>
      </c>
      <c r="G39" s="4">
        <f t="shared" si="15"/>
        <v>75</v>
      </c>
      <c r="H39" s="5"/>
      <c r="I39" s="5"/>
      <c r="J39" s="5">
        <v>75</v>
      </c>
      <c r="K39" s="5"/>
      <c r="L39" s="4">
        <f t="shared" si="13"/>
        <v>0</v>
      </c>
      <c r="M39" s="3">
        <f t="shared" si="16"/>
        <v>350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>
        <v>15</v>
      </c>
      <c r="AB39" s="6"/>
      <c r="AC39" s="6">
        <v>10</v>
      </c>
      <c r="AD39" s="6"/>
      <c r="AE39" s="6">
        <v>30</v>
      </c>
      <c r="AF39" s="6"/>
      <c r="AG39" s="6">
        <v>120</v>
      </c>
      <c r="AH39" s="6"/>
      <c r="AI39" s="6">
        <v>30</v>
      </c>
      <c r="AJ39" s="6"/>
      <c r="AK39" s="6">
        <v>220</v>
      </c>
      <c r="AL39" s="6"/>
      <c r="AM39" s="6"/>
      <c r="AN39" s="6"/>
      <c r="AO39" s="6">
        <v>1</v>
      </c>
      <c r="AP39" s="6">
        <v>6</v>
      </c>
      <c r="AQ39" s="6">
        <v>10</v>
      </c>
      <c r="AR39" s="6">
        <v>3</v>
      </c>
      <c r="AS39" s="6">
        <v>17</v>
      </c>
      <c r="AT39" s="6"/>
      <c r="AU39" s="6">
        <v>17</v>
      </c>
    </row>
    <row r="40" spans="1:47" s="7" customFormat="1" ht="31.5" customHeight="1">
      <c r="A40" s="1" t="s">
        <v>61</v>
      </c>
      <c r="B40" s="8" t="s">
        <v>80</v>
      </c>
      <c r="C40" s="2" t="s">
        <v>108</v>
      </c>
      <c r="D40" s="3">
        <f t="shared" si="11"/>
        <v>450</v>
      </c>
      <c r="E40" s="3">
        <f t="shared" si="12"/>
        <v>0</v>
      </c>
      <c r="F40" s="4">
        <f t="shared" si="14"/>
        <v>0</v>
      </c>
      <c r="G40" s="4">
        <f t="shared" si="15"/>
        <v>0</v>
      </c>
      <c r="H40" s="5"/>
      <c r="I40" s="5"/>
      <c r="J40" s="5"/>
      <c r="K40" s="5"/>
      <c r="L40" s="4">
        <f t="shared" si="13"/>
        <v>0</v>
      </c>
      <c r="M40" s="3">
        <f t="shared" si="16"/>
        <v>450</v>
      </c>
      <c r="N40" s="6"/>
      <c r="O40" s="6"/>
      <c r="P40" s="6"/>
      <c r="Q40" s="6"/>
      <c r="R40" s="6"/>
      <c r="S40" s="6"/>
      <c r="T40" s="6"/>
      <c r="U40" s="6">
        <v>225</v>
      </c>
      <c r="V40" s="6"/>
      <c r="W40" s="6"/>
      <c r="X40" s="6"/>
      <c r="Y40" s="6"/>
      <c r="Z40" s="6"/>
      <c r="AA40" s="6"/>
      <c r="AB40" s="6"/>
      <c r="AC40" s="6">
        <v>225</v>
      </c>
      <c r="AD40" s="6"/>
      <c r="AE40" s="6"/>
      <c r="AF40" s="6"/>
      <c r="AG40" s="6"/>
      <c r="AH40" s="6"/>
      <c r="AI40" s="6"/>
      <c r="AJ40" s="6"/>
      <c r="AK40" s="6"/>
      <c r="AL40" s="6"/>
      <c r="AM40" s="6">
        <v>9</v>
      </c>
      <c r="AN40" s="6"/>
      <c r="AO40" s="6">
        <v>9</v>
      </c>
      <c r="AP40" s="6"/>
      <c r="AQ40" s="6"/>
      <c r="AR40" s="6"/>
      <c r="AS40" s="6">
        <v>18</v>
      </c>
      <c r="AT40" s="6"/>
      <c r="AU40" s="6">
        <v>18</v>
      </c>
    </row>
    <row r="41" spans="1:47" s="21" customFormat="1" ht="45.75">
      <c r="A41" s="16" t="s">
        <v>59</v>
      </c>
      <c r="B41" s="18" t="s">
        <v>83</v>
      </c>
      <c r="C41" s="16"/>
      <c r="D41" s="19">
        <f aca="true" t="shared" si="17" ref="D41:AU41">SUM(D42:D50)</f>
        <v>800</v>
      </c>
      <c r="E41" s="19">
        <f t="shared" si="17"/>
        <v>330</v>
      </c>
      <c r="F41" s="20">
        <f t="shared" si="17"/>
        <v>0</v>
      </c>
      <c r="G41" s="20">
        <f t="shared" si="17"/>
        <v>240</v>
      </c>
      <c r="H41" s="20">
        <f t="shared" si="17"/>
        <v>0</v>
      </c>
      <c r="I41" s="20">
        <f t="shared" si="17"/>
        <v>150</v>
      </c>
      <c r="J41" s="20">
        <f t="shared" si="17"/>
        <v>90</v>
      </c>
      <c r="K41" s="20">
        <f t="shared" si="17"/>
        <v>0</v>
      </c>
      <c r="L41" s="20">
        <f t="shared" si="17"/>
        <v>90</v>
      </c>
      <c r="M41" s="19">
        <f t="shared" si="17"/>
        <v>470</v>
      </c>
      <c r="N41" s="20">
        <f t="shared" si="17"/>
        <v>0</v>
      </c>
      <c r="O41" s="20">
        <f t="shared" si="17"/>
        <v>0</v>
      </c>
      <c r="P41" s="20">
        <f t="shared" si="17"/>
        <v>0</v>
      </c>
      <c r="Q41" s="20">
        <f t="shared" si="17"/>
        <v>0</v>
      </c>
      <c r="R41" s="20">
        <f t="shared" si="17"/>
        <v>0</v>
      </c>
      <c r="S41" s="20">
        <f t="shared" si="17"/>
        <v>0</v>
      </c>
      <c r="T41" s="20">
        <f t="shared" si="17"/>
        <v>0</v>
      </c>
      <c r="U41" s="20">
        <f t="shared" si="17"/>
        <v>0</v>
      </c>
      <c r="V41" s="20">
        <f t="shared" si="17"/>
        <v>0</v>
      </c>
      <c r="W41" s="20">
        <f t="shared" si="17"/>
        <v>0</v>
      </c>
      <c r="X41" s="20">
        <f t="shared" si="17"/>
        <v>0</v>
      </c>
      <c r="Y41" s="20">
        <f t="shared" si="17"/>
        <v>0</v>
      </c>
      <c r="Z41" s="20">
        <f t="shared" si="17"/>
        <v>0</v>
      </c>
      <c r="AA41" s="20">
        <f t="shared" si="17"/>
        <v>0</v>
      </c>
      <c r="AB41" s="20">
        <f t="shared" si="17"/>
        <v>0</v>
      </c>
      <c r="AC41" s="20">
        <f t="shared" si="17"/>
        <v>0</v>
      </c>
      <c r="AD41" s="20">
        <f t="shared" si="17"/>
        <v>0</v>
      </c>
      <c r="AE41" s="20">
        <f t="shared" si="17"/>
        <v>120</v>
      </c>
      <c r="AF41" s="20">
        <f t="shared" si="17"/>
        <v>30</v>
      </c>
      <c r="AG41" s="20">
        <f t="shared" si="17"/>
        <v>200</v>
      </c>
      <c r="AH41" s="20">
        <f t="shared" si="17"/>
        <v>0</v>
      </c>
      <c r="AI41" s="20">
        <f t="shared" si="17"/>
        <v>120</v>
      </c>
      <c r="AJ41" s="20">
        <f t="shared" si="17"/>
        <v>60</v>
      </c>
      <c r="AK41" s="20">
        <f t="shared" si="17"/>
        <v>270</v>
      </c>
      <c r="AL41" s="20">
        <f t="shared" si="17"/>
        <v>0</v>
      </c>
      <c r="AM41" s="20">
        <f t="shared" si="17"/>
        <v>0</v>
      </c>
      <c r="AN41" s="20">
        <f t="shared" si="17"/>
        <v>0</v>
      </c>
      <c r="AO41" s="20">
        <f t="shared" si="17"/>
        <v>0</v>
      </c>
      <c r="AP41" s="20">
        <f t="shared" si="17"/>
        <v>14</v>
      </c>
      <c r="AQ41" s="20">
        <f t="shared" si="17"/>
        <v>18</v>
      </c>
      <c r="AR41" s="20">
        <f t="shared" si="17"/>
        <v>14</v>
      </c>
      <c r="AS41" s="20">
        <f t="shared" si="17"/>
        <v>32</v>
      </c>
      <c r="AT41" s="20">
        <f t="shared" si="17"/>
        <v>0</v>
      </c>
      <c r="AU41" s="20">
        <f t="shared" si="17"/>
        <v>32</v>
      </c>
    </row>
    <row r="42" spans="1:47" s="7" customFormat="1" ht="35.25">
      <c r="A42" s="1" t="s">
        <v>10</v>
      </c>
      <c r="B42" s="8" t="s">
        <v>103</v>
      </c>
      <c r="C42" s="2" t="s">
        <v>67</v>
      </c>
      <c r="D42" s="3">
        <f aca="true" t="shared" si="18" ref="D42:D50">SUM(E42,M42)</f>
        <v>100</v>
      </c>
      <c r="E42" s="3">
        <f aca="true" t="shared" si="19" ref="E42:E50">SUM(F42,G42,L42)</f>
        <v>45</v>
      </c>
      <c r="F42" s="4">
        <f aca="true" t="shared" si="20" ref="F42:F50">SUM(N42,R42,V42,Z42,AD42,AH42)</f>
        <v>0</v>
      </c>
      <c r="G42" s="4">
        <f aca="true" t="shared" si="21" ref="G42:G50">SUM(O42,S42,W42,AA42,AE42,AI42)</f>
        <v>30</v>
      </c>
      <c r="H42" s="5"/>
      <c r="I42" s="5">
        <v>15</v>
      </c>
      <c r="J42" s="5">
        <v>15</v>
      </c>
      <c r="K42" s="5"/>
      <c r="L42" s="4">
        <f aca="true" t="shared" si="22" ref="L42:L50">SUM(P42,T42,X42,AB42,AF42,AJ42)</f>
        <v>15</v>
      </c>
      <c r="M42" s="3">
        <f aca="true" t="shared" si="23" ref="M42:M50">SUM(Q42,U42,Y42,AC42,AG42,AK42)</f>
        <v>55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30</v>
      </c>
      <c r="AF42" s="6">
        <v>15</v>
      </c>
      <c r="AG42" s="6">
        <v>55</v>
      </c>
      <c r="AH42" s="6"/>
      <c r="AI42" s="6"/>
      <c r="AJ42" s="6"/>
      <c r="AK42" s="6"/>
      <c r="AL42" s="6"/>
      <c r="AM42" s="6"/>
      <c r="AN42" s="6"/>
      <c r="AO42" s="6"/>
      <c r="AP42" s="6">
        <v>4</v>
      </c>
      <c r="AQ42" s="6"/>
      <c r="AR42" s="6">
        <v>2</v>
      </c>
      <c r="AS42" s="6">
        <v>4</v>
      </c>
      <c r="AT42" s="6"/>
      <c r="AU42" s="6">
        <v>4</v>
      </c>
    </row>
    <row r="43" spans="1:47" s="7" customFormat="1" ht="35.25">
      <c r="A43" s="1" t="s">
        <v>9</v>
      </c>
      <c r="B43" s="8" t="s">
        <v>111</v>
      </c>
      <c r="C43" s="2" t="s">
        <v>67</v>
      </c>
      <c r="D43" s="3">
        <f t="shared" si="18"/>
        <v>100</v>
      </c>
      <c r="E43" s="3">
        <f t="shared" si="19"/>
        <v>45</v>
      </c>
      <c r="F43" s="4">
        <f>SUM(N43,R43,V43,Z43,AD43,AH43)</f>
        <v>0</v>
      </c>
      <c r="G43" s="4">
        <f>SUM(O43,S43,W43,AA43,AE43,AI43)</f>
        <v>30</v>
      </c>
      <c r="H43" s="5"/>
      <c r="I43" s="5">
        <v>15</v>
      </c>
      <c r="J43" s="5">
        <v>15</v>
      </c>
      <c r="K43" s="5"/>
      <c r="L43" s="4">
        <f t="shared" si="22"/>
        <v>15</v>
      </c>
      <c r="M43" s="3">
        <f>SUM(Q43,U43,Y43,AC43,AG43,AK43)</f>
        <v>55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v>30</v>
      </c>
      <c r="AF43" s="6">
        <v>15</v>
      </c>
      <c r="AG43" s="6">
        <v>55</v>
      </c>
      <c r="AH43" s="6"/>
      <c r="AI43" s="6"/>
      <c r="AJ43" s="6"/>
      <c r="AK43" s="6"/>
      <c r="AL43" s="6"/>
      <c r="AM43" s="6"/>
      <c r="AN43" s="6"/>
      <c r="AO43" s="6"/>
      <c r="AP43" s="6">
        <v>4</v>
      </c>
      <c r="AQ43" s="6"/>
      <c r="AR43" s="6">
        <v>2</v>
      </c>
      <c r="AS43" s="6">
        <v>4</v>
      </c>
      <c r="AT43" s="6"/>
      <c r="AU43" s="6">
        <v>4</v>
      </c>
    </row>
    <row r="44" spans="1:47" s="7" customFormat="1" ht="35.25">
      <c r="A44" s="1" t="s">
        <v>8</v>
      </c>
      <c r="B44" s="8" t="s">
        <v>109</v>
      </c>
      <c r="C44" s="2" t="s">
        <v>67</v>
      </c>
      <c r="D44" s="3">
        <f t="shared" si="18"/>
        <v>75</v>
      </c>
      <c r="E44" s="3">
        <f t="shared" si="19"/>
        <v>30</v>
      </c>
      <c r="F44" s="4">
        <f t="shared" si="20"/>
        <v>0</v>
      </c>
      <c r="G44" s="4">
        <f t="shared" si="21"/>
        <v>30</v>
      </c>
      <c r="H44" s="5"/>
      <c r="I44" s="5">
        <v>15</v>
      </c>
      <c r="J44" s="5">
        <v>15</v>
      </c>
      <c r="K44" s="5"/>
      <c r="L44" s="4">
        <f t="shared" si="22"/>
        <v>0</v>
      </c>
      <c r="M44" s="3">
        <f t="shared" si="23"/>
        <v>45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30</v>
      </c>
      <c r="AF44" s="6"/>
      <c r="AG44" s="6">
        <v>45</v>
      </c>
      <c r="AH44" s="6"/>
      <c r="AI44" s="6"/>
      <c r="AJ44" s="6"/>
      <c r="AK44" s="6"/>
      <c r="AL44" s="6"/>
      <c r="AM44" s="6"/>
      <c r="AN44" s="6"/>
      <c r="AO44" s="6"/>
      <c r="AP44" s="6">
        <v>3</v>
      </c>
      <c r="AQ44" s="6"/>
      <c r="AR44" s="6">
        <v>1</v>
      </c>
      <c r="AS44" s="6">
        <v>3</v>
      </c>
      <c r="AT44" s="6"/>
      <c r="AU44" s="6">
        <v>3</v>
      </c>
    </row>
    <row r="45" spans="1:47" s="7" customFormat="1" ht="35.25">
      <c r="A45" s="1" t="s">
        <v>7</v>
      </c>
      <c r="B45" s="8" t="s">
        <v>104</v>
      </c>
      <c r="C45" s="2" t="s">
        <v>67</v>
      </c>
      <c r="D45" s="3">
        <f t="shared" si="18"/>
        <v>75</v>
      </c>
      <c r="E45" s="3">
        <f t="shared" si="19"/>
        <v>30</v>
      </c>
      <c r="F45" s="4">
        <f>SUM(N45,R45,V45,Z45,AD45,AH45)</f>
        <v>0</v>
      </c>
      <c r="G45" s="4">
        <f>SUM(O45,S45,W45,AA45,AE45,AI45)</f>
        <v>30</v>
      </c>
      <c r="H45" s="5"/>
      <c r="I45" s="5">
        <v>30</v>
      </c>
      <c r="J45" s="5"/>
      <c r="K45" s="5"/>
      <c r="L45" s="4">
        <f t="shared" si="22"/>
        <v>0</v>
      </c>
      <c r="M45" s="3">
        <f>SUM(Q45,U45,Y45,AC45,AG45,AK45)</f>
        <v>45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30</v>
      </c>
      <c r="AF45" s="6"/>
      <c r="AG45" s="6">
        <v>45</v>
      </c>
      <c r="AH45" s="6"/>
      <c r="AI45" s="6"/>
      <c r="AJ45" s="6"/>
      <c r="AK45" s="6"/>
      <c r="AL45" s="6"/>
      <c r="AM45" s="6"/>
      <c r="AN45" s="6"/>
      <c r="AO45" s="6"/>
      <c r="AP45" s="6">
        <v>3</v>
      </c>
      <c r="AQ45" s="6"/>
      <c r="AR45" s="6">
        <v>1</v>
      </c>
      <c r="AS45" s="6">
        <v>3</v>
      </c>
      <c r="AT45" s="6"/>
      <c r="AU45" s="6">
        <v>3</v>
      </c>
    </row>
    <row r="46" spans="1:47" s="7" customFormat="1" ht="35.25">
      <c r="A46" s="1" t="s">
        <v>6</v>
      </c>
      <c r="B46" s="8" t="s">
        <v>100</v>
      </c>
      <c r="C46" s="2" t="s">
        <v>77</v>
      </c>
      <c r="D46" s="3">
        <f t="shared" si="18"/>
        <v>100</v>
      </c>
      <c r="E46" s="3">
        <f t="shared" si="19"/>
        <v>45</v>
      </c>
      <c r="F46" s="4">
        <f t="shared" si="20"/>
        <v>0</v>
      </c>
      <c r="G46" s="4">
        <f t="shared" si="21"/>
        <v>30</v>
      </c>
      <c r="H46" s="5"/>
      <c r="I46" s="5">
        <v>15</v>
      </c>
      <c r="J46" s="5">
        <v>15</v>
      </c>
      <c r="K46" s="5"/>
      <c r="L46" s="4">
        <f t="shared" si="22"/>
        <v>15</v>
      </c>
      <c r="M46" s="3">
        <f t="shared" si="23"/>
        <v>55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>
        <v>30</v>
      </c>
      <c r="AJ46" s="6">
        <v>15</v>
      </c>
      <c r="AK46" s="6">
        <v>55</v>
      </c>
      <c r="AL46" s="6"/>
      <c r="AM46" s="6"/>
      <c r="AN46" s="6"/>
      <c r="AO46" s="6"/>
      <c r="AP46" s="6"/>
      <c r="AQ46" s="6">
        <v>4</v>
      </c>
      <c r="AR46" s="6">
        <v>2</v>
      </c>
      <c r="AS46" s="6">
        <v>4</v>
      </c>
      <c r="AT46" s="6"/>
      <c r="AU46" s="6">
        <v>4</v>
      </c>
    </row>
    <row r="47" spans="1:47" s="7" customFormat="1" ht="35.25">
      <c r="A47" s="1" t="s">
        <v>5</v>
      </c>
      <c r="B47" s="8" t="s">
        <v>102</v>
      </c>
      <c r="C47" s="2" t="s">
        <v>77</v>
      </c>
      <c r="D47" s="3">
        <f t="shared" si="18"/>
        <v>100</v>
      </c>
      <c r="E47" s="3">
        <f t="shared" si="19"/>
        <v>45</v>
      </c>
      <c r="F47" s="4">
        <f t="shared" si="20"/>
        <v>0</v>
      </c>
      <c r="G47" s="4">
        <f t="shared" si="21"/>
        <v>30</v>
      </c>
      <c r="H47" s="5"/>
      <c r="I47" s="5">
        <v>15</v>
      </c>
      <c r="J47" s="5">
        <v>15</v>
      </c>
      <c r="K47" s="5"/>
      <c r="L47" s="4">
        <f t="shared" si="22"/>
        <v>15</v>
      </c>
      <c r="M47" s="3">
        <f t="shared" si="23"/>
        <v>55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v>30</v>
      </c>
      <c r="AJ47" s="6">
        <v>15</v>
      </c>
      <c r="AK47" s="6">
        <v>55</v>
      </c>
      <c r="AL47" s="6"/>
      <c r="AM47" s="6"/>
      <c r="AN47" s="6"/>
      <c r="AO47" s="6"/>
      <c r="AP47" s="6"/>
      <c r="AQ47" s="6">
        <v>4</v>
      </c>
      <c r="AR47" s="6">
        <v>2</v>
      </c>
      <c r="AS47" s="6">
        <v>4</v>
      </c>
      <c r="AT47" s="6"/>
      <c r="AU47" s="6">
        <v>4</v>
      </c>
    </row>
    <row r="48" spans="1:47" s="7" customFormat="1" ht="49.5">
      <c r="A48" s="1" t="s">
        <v>20</v>
      </c>
      <c r="B48" s="8" t="s">
        <v>112</v>
      </c>
      <c r="C48" s="2" t="s">
        <v>77</v>
      </c>
      <c r="D48" s="3">
        <f t="shared" si="18"/>
        <v>50</v>
      </c>
      <c r="E48" s="3">
        <f t="shared" si="19"/>
        <v>15</v>
      </c>
      <c r="F48" s="4">
        <f t="shared" si="20"/>
        <v>0</v>
      </c>
      <c r="G48" s="4">
        <f t="shared" si="21"/>
        <v>15</v>
      </c>
      <c r="H48" s="5"/>
      <c r="I48" s="5">
        <v>15</v>
      </c>
      <c r="J48" s="5"/>
      <c r="K48" s="5"/>
      <c r="L48" s="4">
        <f t="shared" si="22"/>
        <v>0</v>
      </c>
      <c r="M48" s="3">
        <f t="shared" si="23"/>
        <v>35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>
        <v>15</v>
      </c>
      <c r="AJ48" s="6"/>
      <c r="AK48" s="6">
        <v>35</v>
      </c>
      <c r="AL48" s="6"/>
      <c r="AM48" s="6"/>
      <c r="AN48" s="6"/>
      <c r="AO48" s="6"/>
      <c r="AP48" s="6"/>
      <c r="AQ48" s="6">
        <v>2</v>
      </c>
      <c r="AR48" s="6">
        <v>1</v>
      </c>
      <c r="AS48" s="6">
        <v>2</v>
      </c>
      <c r="AT48" s="6"/>
      <c r="AU48" s="6">
        <v>2</v>
      </c>
    </row>
    <row r="49" spans="1:47" s="7" customFormat="1" ht="35.25">
      <c r="A49" s="1" t="s">
        <v>21</v>
      </c>
      <c r="B49" s="8" t="s">
        <v>101</v>
      </c>
      <c r="C49" s="2" t="s">
        <v>77</v>
      </c>
      <c r="D49" s="3">
        <f t="shared" si="18"/>
        <v>100</v>
      </c>
      <c r="E49" s="3">
        <f t="shared" si="19"/>
        <v>45</v>
      </c>
      <c r="F49" s="4">
        <f t="shared" si="20"/>
        <v>0</v>
      </c>
      <c r="G49" s="4">
        <f t="shared" si="21"/>
        <v>30</v>
      </c>
      <c r="H49" s="5"/>
      <c r="I49" s="5">
        <v>15</v>
      </c>
      <c r="J49" s="5">
        <v>15</v>
      </c>
      <c r="K49" s="5"/>
      <c r="L49" s="4">
        <f t="shared" si="22"/>
        <v>15</v>
      </c>
      <c r="M49" s="3">
        <f t="shared" si="23"/>
        <v>55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v>30</v>
      </c>
      <c r="AJ49" s="6">
        <v>15</v>
      </c>
      <c r="AK49" s="6">
        <v>55</v>
      </c>
      <c r="AL49" s="6"/>
      <c r="AM49" s="6"/>
      <c r="AN49" s="6"/>
      <c r="AO49" s="6"/>
      <c r="AP49" s="6"/>
      <c r="AQ49" s="6">
        <v>4</v>
      </c>
      <c r="AR49" s="6">
        <v>2</v>
      </c>
      <c r="AS49" s="6">
        <v>4</v>
      </c>
      <c r="AT49" s="6"/>
      <c r="AU49" s="6">
        <v>4</v>
      </c>
    </row>
    <row r="50" spans="1:47" s="7" customFormat="1" ht="49.5">
      <c r="A50" s="1" t="s">
        <v>22</v>
      </c>
      <c r="B50" s="8" t="s">
        <v>99</v>
      </c>
      <c r="C50" s="2" t="s">
        <v>77</v>
      </c>
      <c r="D50" s="3">
        <f t="shared" si="18"/>
        <v>100</v>
      </c>
      <c r="E50" s="3">
        <f t="shared" si="19"/>
        <v>30</v>
      </c>
      <c r="F50" s="4">
        <f t="shared" si="20"/>
        <v>0</v>
      </c>
      <c r="G50" s="4">
        <f t="shared" si="21"/>
        <v>15</v>
      </c>
      <c r="H50" s="5"/>
      <c r="I50" s="5">
        <v>15</v>
      </c>
      <c r="J50" s="5"/>
      <c r="K50" s="5"/>
      <c r="L50" s="4">
        <f t="shared" si="22"/>
        <v>15</v>
      </c>
      <c r="M50" s="3">
        <f t="shared" si="23"/>
        <v>70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v>15</v>
      </c>
      <c r="AJ50" s="6">
        <v>15</v>
      </c>
      <c r="AK50" s="6">
        <v>70</v>
      </c>
      <c r="AL50" s="6"/>
      <c r="AM50" s="6"/>
      <c r="AN50" s="6"/>
      <c r="AO50" s="6"/>
      <c r="AP50" s="6"/>
      <c r="AQ50" s="6">
        <v>4</v>
      </c>
      <c r="AR50" s="6">
        <v>1</v>
      </c>
      <c r="AS50" s="6">
        <v>4</v>
      </c>
      <c r="AT50" s="6"/>
      <c r="AU50" s="6">
        <v>4</v>
      </c>
    </row>
    <row r="51" spans="1:47" s="21" customFormat="1" ht="45.75">
      <c r="A51" s="16" t="s">
        <v>60</v>
      </c>
      <c r="B51" s="18" t="s">
        <v>117</v>
      </c>
      <c r="C51" s="16"/>
      <c r="D51" s="19">
        <f aca="true" t="shared" si="24" ref="D51:AU51">SUM(D52:D60)</f>
        <v>800</v>
      </c>
      <c r="E51" s="19">
        <f t="shared" si="24"/>
        <v>330</v>
      </c>
      <c r="F51" s="20">
        <f t="shared" si="24"/>
        <v>0</v>
      </c>
      <c r="G51" s="20">
        <f t="shared" si="24"/>
        <v>240</v>
      </c>
      <c r="H51" s="20">
        <f t="shared" si="24"/>
        <v>0</v>
      </c>
      <c r="I51" s="20">
        <f t="shared" si="24"/>
        <v>150</v>
      </c>
      <c r="J51" s="20">
        <f t="shared" si="24"/>
        <v>90</v>
      </c>
      <c r="K51" s="20">
        <f t="shared" si="24"/>
        <v>0</v>
      </c>
      <c r="L51" s="20">
        <f t="shared" si="24"/>
        <v>90</v>
      </c>
      <c r="M51" s="19">
        <f t="shared" si="24"/>
        <v>470</v>
      </c>
      <c r="N51" s="20">
        <f t="shared" si="24"/>
        <v>0</v>
      </c>
      <c r="O51" s="20">
        <f t="shared" si="24"/>
        <v>0</v>
      </c>
      <c r="P51" s="20">
        <f t="shared" si="24"/>
        <v>0</v>
      </c>
      <c r="Q51" s="20">
        <f t="shared" si="24"/>
        <v>0</v>
      </c>
      <c r="R51" s="20">
        <f t="shared" si="24"/>
        <v>0</v>
      </c>
      <c r="S51" s="20">
        <f t="shared" si="24"/>
        <v>0</v>
      </c>
      <c r="T51" s="20">
        <f t="shared" si="24"/>
        <v>0</v>
      </c>
      <c r="U51" s="20">
        <f t="shared" si="24"/>
        <v>0</v>
      </c>
      <c r="V51" s="20">
        <f t="shared" si="24"/>
        <v>0</v>
      </c>
      <c r="W51" s="20">
        <f t="shared" si="24"/>
        <v>0</v>
      </c>
      <c r="X51" s="20">
        <f t="shared" si="24"/>
        <v>0</v>
      </c>
      <c r="Y51" s="20">
        <f t="shared" si="24"/>
        <v>0</v>
      </c>
      <c r="Z51" s="20">
        <f t="shared" si="24"/>
        <v>0</v>
      </c>
      <c r="AA51" s="20">
        <f t="shared" si="24"/>
        <v>0</v>
      </c>
      <c r="AB51" s="20">
        <f t="shared" si="24"/>
        <v>0</v>
      </c>
      <c r="AC51" s="20">
        <f t="shared" si="24"/>
        <v>0</v>
      </c>
      <c r="AD51" s="20">
        <f t="shared" si="24"/>
        <v>0</v>
      </c>
      <c r="AE51" s="20">
        <f t="shared" si="24"/>
        <v>120</v>
      </c>
      <c r="AF51" s="20">
        <f t="shared" si="24"/>
        <v>30</v>
      </c>
      <c r="AG51" s="20">
        <f t="shared" si="24"/>
        <v>200</v>
      </c>
      <c r="AH51" s="20">
        <f t="shared" si="24"/>
        <v>0</v>
      </c>
      <c r="AI51" s="20">
        <f t="shared" si="24"/>
        <v>120</v>
      </c>
      <c r="AJ51" s="20">
        <f t="shared" si="24"/>
        <v>60</v>
      </c>
      <c r="AK51" s="20">
        <f t="shared" si="24"/>
        <v>270</v>
      </c>
      <c r="AL51" s="20">
        <f t="shared" si="24"/>
        <v>0</v>
      </c>
      <c r="AM51" s="20">
        <f t="shared" si="24"/>
        <v>0</v>
      </c>
      <c r="AN51" s="20">
        <f t="shared" si="24"/>
        <v>0</v>
      </c>
      <c r="AO51" s="20">
        <f t="shared" si="24"/>
        <v>0</v>
      </c>
      <c r="AP51" s="20">
        <f t="shared" si="24"/>
        <v>14</v>
      </c>
      <c r="AQ51" s="20">
        <f t="shared" si="24"/>
        <v>18</v>
      </c>
      <c r="AR51" s="20">
        <f t="shared" si="24"/>
        <v>14</v>
      </c>
      <c r="AS51" s="20">
        <f t="shared" si="24"/>
        <v>32</v>
      </c>
      <c r="AT51" s="20">
        <f t="shared" si="24"/>
        <v>0</v>
      </c>
      <c r="AU51" s="20">
        <f t="shared" si="24"/>
        <v>32</v>
      </c>
    </row>
    <row r="52" spans="1:47" s="7" customFormat="1" ht="35.25">
      <c r="A52" s="1" t="s">
        <v>10</v>
      </c>
      <c r="B52" s="8" t="s">
        <v>133</v>
      </c>
      <c r="C52" s="2" t="s">
        <v>67</v>
      </c>
      <c r="D52" s="3">
        <f aca="true" t="shared" si="25" ref="D52:D60">SUM(E52,M52)</f>
        <v>100</v>
      </c>
      <c r="E52" s="3">
        <f aca="true" t="shared" si="26" ref="E52:E60">SUM(F52,G52,L52)</f>
        <v>45</v>
      </c>
      <c r="F52" s="4">
        <f aca="true" t="shared" si="27" ref="F52:F57">SUM(N52,R52,V52,Z52,AD52,AH52)</f>
        <v>0</v>
      </c>
      <c r="G52" s="4">
        <f aca="true" t="shared" si="28" ref="G52:G57">SUM(O52,S52,W52,AA52,AE52,AI52)</f>
        <v>30</v>
      </c>
      <c r="H52" s="5"/>
      <c r="I52" s="5">
        <v>15</v>
      </c>
      <c r="J52" s="5">
        <v>15</v>
      </c>
      <c r="K52" s="5"/>
      <c r="L52" s="4">
        <f aca="true" t="shared" si="29" ref="L52:L60">SUM(P52,T52,X52,AB52,AF52,AJ52)</f>
        <v>15</v>
      </c>
      <c r="M52" s="3">
        <f aca="true" t="shared" si="30" ref="M52:M57">SUM(Q52,U52,Y52,AC52,AG52,AK52)</f>
        <v>55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v>30</v>
      </c>
      <c r="AF52" s="6">
        <v>15</v>
      </c>
      <c r="AG52" s="6">
        <v>55</v>
      </c>
      <c r="AH52" s="6"/>
      <c r="AI52" s="6"/>
      <c r="AJ52" s="6"/>
      <c r="AK52" s="6"/>
      <c r="AL52" s="6"/>
      <c r="AM52" s="6"/>
      <c r="AN52" s="6"/>
      <c r="AO52" s="6"/>
      <c r="AP52" s="6">
        <v>4</v>
      </c>
      <c r="AQ52" s="6"/>
      <c r="AR52" s="6">
        <v>2</v>
      </c>
      <c r="AS52" s="6">
        <v>4</v>
      </c>
      <c r="AT52" s="6"/>
      <c r="AU52" s="6">
        <v>4</v>
      </c>
    </row>
    <row r="53" spans="1:47" s="7" customFormat="1" ht="35.25">
      <c r="A53" s="1" t="s">
        <v>9</v>
      </c>
      <c r="B53" s="8" t="s">
        <v>137</v>
      </c>
      <c r="C53" s="2" t="s">
        <v>67</v>
      </c>
      <c r="D53" s="3">
        <f t="shared" si="25"/>
        <v>100</v>
      </c>
      <c r="E53" s="3">
        <f t="shared" si="26"/>
        <v>45</v>
      </c>
      <c r="F53" s="4">
        <f t="shared" si="27"/>
        <v>0</v>
      </c>
      <c r="G53" s="4">
        <f t="shared" si="28"/>
        <v>30</v>
      </c>
      <c r="H53" s="5"/>
      <c r="I53" s="5">
        <v>15</v>
      </c>
      <c r="J53" s="5">
        <v>15</v>
      </c>
      <c r="K53" s="5"/>
      <c r="L53" s="4">
        <f t="shared" si="29"/>
        <v>15</v>
      </c>
      <c r="M53" s="3">
        <f t="shared" si="30"/>
        <v>55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v>30</v>
      </c>
      <c r="AF53" s="6">
        <v>15</v>
      </c>
      <c r="AG53" s="6">
        <v>55</v>
      </c>
      <c r="AH53" s="6"/>
      <c r="AI53" s="6"/>
      <c r="AJ53" s="6"/>
      <c r="AK53" s="6"/>
      <c r="AL53" s="6"/>
      <c r="AM53" s="6"/>
      <c r="AN53" s="6"/>
      <c r="AO53" s="6"/>
      <c r="AP53" s="6">
        <v>4</v>
      </c>
      <c r="AQ53" s="6"/>
      <c r="AR53" s="6">
        <v>2</v>
      </c>
      <c r="AS53" s="6">
        <v>4</v>
      </c>
      <c r="AT53" s="6"/>
      <c r="AU53" s="6">
        <v>4</v>
      </c>
    </row>
    <row r="54" spans="1:47" s="7" customFormat="1" ht="35.25">
      <c r="A54" s="1" t="s">
        <v>8</v>
      </c>
      <c r="B54" s="8" t="s">
        <v>139</v>
      </c>
      <c r="C54" s="2" t="s">
        <v>67</v>
      </c>
      <c r="D54" s="3">
        <f t="shared" si="25"/>
        <v>75</v>
      </c>
      <c r="E54" s="3">
        <f t="shared" si="26"/>
        <v>30</v>
      </c>
      <c r="F54" s="4">
        <f t="shared" si="27"/>
        <v>0</v>
      </c>
      <c r="G54" s="4">
        <f t="shared" si="28"/>
        <v>30</v>
      </c>
      <c r="H54" s="5"/>
      <c r="I54" s="5">
        <v>15</v>
      </c>
      <c r="J54" s="5">
        <v>15</v>
      </c>
      <c r="K54" s="5"/>
      <c r="L54" s="4">
        <f t="shared" si="29"/>
        <v>0</v>
      </c>
      <c r="M54" s="3">
        <f t="shared" si="30"/>
        <v>45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v>30</v>
      </c>
      <c r="AF54" s="6"/>
      <c r="AG54" s="6">
        <v>45</v>
      </c>
      <c r="AH54" s="6"/>
      <c r="AI54" s="6"/>
      <c r="AJ54" s="6"/>
      <c r="AK54" s="6"/>
      <c r="AL54" s="6"/>
      <c r="AM54" s="6"/>
      <c r="AN54" s="6"/>
      <c r="AO54" s="6"/>
      <c r="AP54" s="6">
        <v>3</v>
      </c>
      <c r="AQ54" s="6"/>
      <c r="AR54" s="6">
        <v>1</v>
      </c>
      <c r="AS54" s="6">
        <v>3</v>
      </c>
      <c r="AT54" s="6"/>
      <c r="AU54" s="6">
        <v>3</v>
      </c>
    </row>
    <row r="55" spans="1:47" s="7" customFormat="1" ht="35.25">
      <c r="A55" s="1" t="s">
        <v>7</v>
      </c>
      <c r="B55" s="8" t="s">
        <v>135</v>
      </c>
      <c r="C55" s="2" t="s">
        <v>67</v>
      </c>
      <c r="D55" s="3">
        <f t="shared" si="25"/>
        <v>75</v>
      </c>
      <c r="E55" s="3">
        <f t="shared" si="26"/>
        <v>30</v>
      </c>
      <c r="F55" s="4">
        <f t="shared" si="27"/>
        <v>0</v>
      </c>
      <c r="G55" s="4">
        <f t="shared" si="28"/>
        <v>30</v>
      </c>
      <c r="H55" s="5"/>
      <c r="I55" s="5">
        <v>30</v>
      </c>
      <c r="J55" s="5"/>
      <c r="K55" s="5"/>
      <c r="L55" s="4">
        <f t="shared" si="29"/>
        <v>0</v>
      </c>
      <c r="M55" s="3">
        <f t="shared" si="30"/>
        <v>45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v>30</v>
      </c>
      <c r="AF55" s="6"/>
      <c r="AG55" s="6">
        <v>45</v>
      </c>
      <c r="AH55" s="6"/>
      <c r="AI55" s="6"/>
      <c r="AJ55" s="6"/>
      <c r="AK55" s="6"/>
      <c r="AL55" s="6"/>
      <c r="AM55" s="6"/>
      <c r="AN55" s="6"/>
      <c r="AO55" s="6"/>
      <c r="AP55" s="6">
        <v>3</v>
      </c>
      <c r="AQ55" s="6"/>
      <c r="AR55" s="6">
        <v>1</v>
      </c>
      <c r="AS55" s="6">
        <v>3</v>
      </c>
      <c r="AT55" s="6"/>
      <c r="AU55" s="6">
        <v>3</v>
      </c>
    </row>
    <row r="56" spans="1:47" s="7" customFormat="1" ht="35.25">
      <c r="A56" s="1" t="s">
        <v>6</v>
      </c>
      <c r="B56" s="8" t="s">
        <v>138</v>
      </c>
      <c r="C56" s="2" t="s">
        <v>77</v>
      </c>
      <c r="D56" s="3">
        <f t="shared" si="25"/>
        <v>100</v>
      </c>
      <c r="E56" s="3">
        <f t="shared" si="26"/>
        <v>45</v>
      </c>
      <c r="F56" s="4">
        <f t="shared" si="27"/>
        <v>0</v>
      </c>
      <c r="G56" s="4">
        <f t="shared" si="28"/>
        <v>30</v>
      </c>
      <c r="H56" s="5"/>
      <c r="I56" s="5">
        <v>15</v>
      </c>
      <c r="J56" s="5">
        <v>15</v>
      </c>
      <c r="K56" s="5"/>
      <c r="L56" s="4">
        <f t="shared" si="29"/>
        <v>15</v>
      </c>
      <c r="M56" s="3">
        <f t="shared" si="30"/>
        <v>55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>
        <v>30</v>
      </c>
      <c r="AJ56" s="6">
        <v>15</v>
      </c>
      <c r="AK56" s="6">
        <v>55</v>
      </c>
      <c r="AL56" s="6"/>
      <c r="AM56" s="6"/>
      <c r="AN56" s="6"/>
      <c r="AO56" s="6"/>
      <c r="AP56" s="6"/>
      <c r="AQ56" s="6">
        <v>4</v>
      </c>
      <c r="AR56" s="6">
        <v>2</v>
      </c>
      <c r="AS56" s="6">
        <v>4</v>
      </c>
      <c r="AT56" s="6"/>
      <c r="AU56" s="6">
        <v>4</v>
      </c>
    </row>
    <row r="57" spans="1:47" s="7" customFormat="1" ht="35.25">
      <c r="A57" s="1" t="s">
        <v>5</v>
      </c>
      <c r="B57" s="8" t="s">
        <v>136</v>
      </c>
      <c r="C57" s="2" t="s">
        <v>77</v>
      </c>
      <c r="D57" s="3">
        <f t="shared" si="25"/>
        <v>100</v>
      </c>
      <c r="E57" s="3">
        <f t="shared" si="26"/>
        <v>45</v>
      </c>
      <c r="F57" s="4">
        <f t="shared" si="27"/>
        <v>0</v>
      </c>
      <c r="G57" s="4">
        <f t="shared" si="28"/>
        <v>30</v>
      </c>
      <c r="H57" s="5"/>
      <c r="I57" s="5">
        <v>15</v>
      </c>
      <c r="J57" s="5">
        <v>15</v>
      </c>
      <c r="K57" s="5"/>
      <c r="L57" s="4">
        <f t="shared" si="29"/>
        <v>15</v>
      </c>
      <c r="M57" s="3">
        <f t="shared" si="30"/>
        <v>55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>
        <v>30</v>
      </c>
      <c r="AJ57" s="6">
        <v>15</v>
      </c>
      <c r="AK57" s="6">
        <v>55</v>
      </c>
      <c r="AL57" s="6"/>
      <c r="AM57" s="6"/>
      <c r="AN57" s="6"/>
      <c r="AO57" s="6"/>
      <c r="AP57" s="6"/>
      <c r="AQ57" s="6">
        <v>4</v>
      </c>
      <c r="AR57" s="6">
        <v>2</v>
      </c>
      <c r="AS57" s="6">
        <v>4</v>
      </c>
      <c r="AT57" s="6"/>
      <c r="AU57" s="6">
        <v>4</v>
      </c>
    </row>
    <row r="58" spans="1:47" s="7" customFormat="1" ht="35.25">
      <c r="A58" s="1" t="s">
        <v>20</v>
      </c>
      <c r="B58" s="8" t="s">
        <v>134</v>
      </c>
      <c r="C58" s="2" t="s">
        <v>77</v>
      </c>
      <c r="D58" s="3">
        <f t="shared" si="25"/>
        <v>50</v>
      </c>
      <c r="E58" s="3">
        <f t="shared" si="26"/>
        <v>15</v>
      </c>
      <c r="F58" s="4">
        <f aca="true" t="shared" si="31" ref="F58:G60">SUM(N58,R58,V58,Z58,AD58,AH58)</f>
        <v>0</v>
      </c>
      <c r="G58" s="4">
        <f t="shared" si="31"/>
        <v>15</v>
      </c>
      <c r="H58" s="5"/>
      <c r="I58" s="5">
        <v>15</v>
      </c>
      <c r="J58" s="5"/>
      <c r="K58" s="5"/>
      <c r="L58" s="4">
        <f t="shared" si="29"/>
        <v>0</v>
      </c>
      <c r="M58" s="3">
        <f>SUM(Q58,U58,Y58,AC58,AG58,AK58)</f>
        <v>35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>
        <v>15</v>
      </c>
      <c r="AJ58" s="6"/>
      <c r="AK58" s="6">
        <v>35</v>
      </c>
      <c r="AL58" s="6"/>
      <c r="AM58" s="6"/>
      <c r="AN58" s="6"/>
      <c r="AO58" s="6"/>
      <c r="AP58" s="6"/>
      <c r="AQ58" s="6">
        <v>2</v>
      </c>
      <c r="AR58" s="6">
        <v>1</v>
      </c>
      <c r="AS58" s="6">
        <v>2</v>
      </c>
      <c r="AT58" s="6"/>
      <c r="AU58" s="6">
        <v>2</v>
      </c>
    </row>
    <row r="59" spans="1:47" s="7" customFormat="1" ht="35.25">
      <c r="A59" s="1" t="s">
        <v>21</v>
      </c>
      <c r="B59" s="8" t="s">
        <v>140</v>
      </c>
      <c r="C59" s="2" t="s">
        <v>77</v>
      </c>
      <c r="D59" s="3">
        <f t="shared" si="25"/>
        <v>100</v>
      </c>
      <c r="E59" s="3">
        <f t="shared" si="26"/>
        <v>45</v>
      </c>
      <c r="F59" s="4">
        <f t="shared" si="31"/>
        <v>0</v>
      </c>
      <c r="G59" s="4">
        <f t="shared" si="31"/>
        <v>30</v>
      </c>
      <c r="H59" s="5"/>
      <c r="I59" s="5">
        <v>15</v>
      </c>
      <c r="J59" s="5">
        <v>15</v>
      </c>
      <c r="K59" s="5"/>
      <c r="L59" s="4">
        <f t="shared" si="29"/>
        <v>15</v>
      </c>
      <c r="M59" s="3">
        <f>SUM(Q59,U59,Y59,AC59,AG59,AK59)</f>
        <v>55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>
        <v>30</v>
      </c>
      <c r="AJ59" s="6">
        <v>15</v>
      </c>
      <c r="AK59" s="6">
        <v>55</v>
      </c>
      <c r="AL59" s="6"/>
      <c r="AM59" s="6"/>
      <c r="AN59" s="6"/>
      <c r="AO59" s="6"/>
      <c r="AP59" s="6"/>
      <c r="AQ59" s="6">
        <v>4</v>
      </c>
      <c r="AR59" s="6">
        <v>2</v>
      </c>
      <c r="AS59" s="6">
        <v>4</v>
      </c>
      <c r="AT59" s="6"/>
      <c r="AU59" s="6">
        <v>4</v>
      </c>
    </row>
    <row r="60" spans="1:47" s="7" customFormat="1" ht="35.25">
      <c r="A60" s="1" t="s">
        <v>22</v>
      </c>
      <c r="B60" s="8" t="s">
        <v>149</v>
      </c>
      <c r="C60" s="2" t="s">
        <v>77</v>
      </c>
      <c r="D60" s="3">
        <f t="shared" si="25"/>
        <v>100</v>
      </c>
      <c r="E60" s="3">
        <f t="shared" si="26"/>
        <v>30</v>
      </c>
      <c r="F60" s="4">
        <f t="shared" si="31"/>
        <v>0</v>
      </c>
      <c r="G60" s="4">
        <f t="shared" si="31"/>
        <v>15</v>
      </c>
      <c r="H60" s="5"/>
      <c r="I60" s="5">
        <v>15</v>
      </c>
      <c r="J60" s="5"/>
      <c r="K60" s="5"/>
      <c r="L60" s="4">
        <f t="shared" si="29"/>
        <v>15</v>
      </c>
      <c r="M60" s="3">
        <f>SUM(Q60,U60,Y60,AC60,AG60,AK60)</f>
        <v>70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>
        <v>15</v>
      </c>
      <c r="AJ60" s="6">
        <v>15</v>
      </c>
      <c r="AK60" s="6">
        <v>70</v>
      </c>
      <c r="AL60" s="6"/>
      <c r="AM60" s="6"/>
      <c r="AN60" s="6"/>
      <c r="AO60" s="6"/>
      <c r="AP60" s="6"/>
      <c r="AQ60" s="6">
        <v>4</v>
      </c>
      <c r="AR60" s="6">
        <v>1</v>
      </c>
      <c r="AS60" s="6">
        <v>4</v>
      </c>
      <c r="AT60" s="6"/>
      <c r="AU60" s="6">
        <v>4</v>
      </c>
    </row>
    <row r="61" spans="1:47" s="21" customFormat="1" ht="45.75">
      <c r="A61" s="16" t="s">
        <v>119</v>
      </c>
      <c r="B61" s="18" t="s">
        <v>124</v>
      </c>
      <c r="C61" s="16"/>
      <c r="D61" s="19">
        <f aca="true" t="shared" si="32" ref="D61:AU61">SUM(D62:D70)</f>
        <v>800</v>
      </c>
      <c r="E61" s="19">
        <f t="shared" si="32"/>
        <v>330</v>
      </c>
      <c r="F61" s="20">
        <f t="shared" si="32"/>
        <v>0</v>
      </c>
      <c r="G61" s="20">
        <f t="shared" si="32"/>
        <v>240</v>
      </c>
      <c r="H61" s="20">
        <f t="shared" si="32"/>
        <v>0</v>
      </c>
      <c r="I61" s="20">
        <f t="shared" si="32"/>
        <v>150</v>
      </c>
      <c r="J61" s="20">
        <f t="shared" si="32"/>
        <v>90</v>
      </c>
      <c r="K61" s="20">
        <f t="shared" si="32"/>
        <v>0</v>
      </c>
      <c r="L61" s="20">
        <f t="shared" si="32"/>
        <v>90</v>
      </c>
      <c r="M61" s="19">
        <f t="shared" si="32"/>
        <v>470</v>
      </c>
      <c r="N61" s="20">
        <f t="shared" si="32"/>
        <v>0</v>
      </c>
      <c r="O61" s="20">
        <f t="shared" si="32"/>
        <v>0</v>
      </c>
      <c r="P61" s="20">
        <f t="shared" si="32"/>
        <v>0</v>
      </c>
      <c r="Q61" s="20">
        <f t="shared" si="32"/>
        <v>0</v>
      </c>
      <c r="R61" s="20">
        <f t="shared" si="32"/>
        <v>0</v>
      </c>
      <c r="S61" s="20">
        <f t="shared" si="32"/>
        <v>0</v>
      </c>
      <c r="T61" s="20">
        <f t="shared" si="32"/>
        <v>0</v>
      </c>
      <c r="U61" s="20">
        <f t="shared" si="32"/>
        <v>0</v>
      </c>
      <c r="V61" s="20">
        <f t="shared" si="32"/>
        <v>0</v>
      </c>
      <c r="W61" s="20">
        <f t="shared" si="32"/>
        <v>0</v>
      </c>
      <c r="X61" s="20">
        <f t="shared" si="32"/>
        <v>0</v>
      </c>
      <c r="Y61" s="20">
        <f t="shared" si="32"/>
        <v>0</v>
      </c>
      <c r="Z61" s="20">
        <f t="shared" si="32"/>
        <v>0</v>
      </c>
      <c r="AA61" s="20">
        <f t="shared" si="32"/>
        <v>0</v>
      </c>
      <c r="AB61" s="20">
        <f t="shared" si="32"/>
        <v>0</v>
      </c>
      <c r="AC61" s="20">
        <f t="shared" si="32"/>
        <v>0</v>
      </c>
      <c r="AD61" s="20">
        <f t="shared" si="32"/>
        <v>0</v>
      </c>
      <c r="AE61" s="20">
        <f t="shared" si="32"/>
        <v>120</v>
      </c>
      <c r="AF61" s="20">
        <f t="shared" si="32"/>
        <v>30</v>
      </c>
      <c r="AG61" s="20">
        <f t="shared" si="32"/>
        <v>200</v>
      </c>
      <c r="AH61" s="20">
        <f t="shared" si="32"/>
        <v>0</v>
      </c>
      <c r="AI61" s="20">
        <f t="shared" si="32"/>
        <v>120</v>
      </c>
      <c r="AJ61" s="20">
        <f t="shared" si="32"/>
        <v>60</v>
      </c>
      <c r="AK61" s="20">
        <f t="shared" si="32"/>
        <v>270</v>
      </c>
      <c r="AL61" s="20">
        <f t="shared" si="32"/>
        <v>0</v>
      </c>
      <c r="AM61" s="20">
        <f t="shared" si="32"/>
        <v>0</v>
      </c>
      <c r="AN61" s="20">
        <f t="shared" si="32"/>
        <v>0</v>
      </c>
      <c r="AO61" s="20">
        <f t="shared" si="32"/>
        <v>0</v>
      </c>
      <c r="AP61" s="20">
        <f t="shared" si="32"/>
        <v>14</v>
      </c>
      <c r="AQ61" s="20">
        <f t="shared" si="32"/>
        <v>18</v>
      </c>
      <c r="AR61" s="20">
        <f t="shared" si="32"/>
        <v>14</v>
      </c>
      <c r="AS61" s="20">
        <f t="shared" si="32"/>
        <v>32</v>
      </c>
      <c r="AT61" s="20">
        <f t="shared" si="32"/>
        <v>0</v>
      </c>
      <c r="AU61" s="20">
        <f t="shared" si="32"/>
        <v>32</v>
      </c>
    </row>
    <row r="62" spans="1:47" s="7" customFormat="1" ht="35.25">
      <c r="A62" s="1" t="s">
        <v>10</v>
      </c>
      <c r="B62" s="8" t="s">
        <v>128</v>
      </c>
      <c r="C62" s="2" t="s">
        <v>67</v>
      </c>
      <c r="D62" s="3">
        <f aca="true" t="shared" si="33" ref="D62:D70">SUM(E62,M62)</f>
        <v>100</v>
      </c>
      <c r="E62" s="3">
        <f aca="true" t="shared" si="34" ref="E62:E70">SUM(F62,G62,L62)</f>
        <v>45</v>
      </c>
      <c r="F62" s="4">
        <f aca="true" t="shared" si="35" ref="F62:F70">SUM(N62,R62,V62,Z62,AD62,AH62)</f>
        <v>0</v>
      </c>
      <c r="G62" s="4">
        <f aca="true" t="shared" si="36" ref="G62:G70">SUM(O62,S62,W62,AA62,AE62,AI62)</f>
        <v>30</v>
      </c>
      <c r="H62" s="5"/>
      <c r="I62" s="5">
        <v>15</v>
      </c>
      <c r="J62" s="5">
        <v>15</v>
      </c>
      <c r="K62" s="5"/>
      <c r="L62" s="4">
        <f aca="true" t="shared" si="37" ref="L62:L70">SUM(P62,T62,X62,AB62,AF62,AJ62)</f>
        <v>15</v>
      </c>
      <c r="M62" s="3">
        <f aca="true" t="shared" si="38" ref="M62:M70">SUM(Q62,U62,Y62,AC62,AG62,AK62)</f>
        <v>55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30</v>
      </c>
      <c r="AF62" s="6">
        <v>15</v>
      </c>
      <c r="AG62" s="6">
        <v>55</v>
      </c>
      <c r="AH62" s="6"/>
      <c r="AI62" s="6"/>
      <c r="AJ62" s="6"/>
      <c r="AK62" s="6"/>
      <c r="AL62" s="6"/>
      <c r="AM62" s="6"/>
      <c r="AN62" s="6"/>
      <c r="AO62" s="6"/>
      <c r="AP62" s="6">
        <v>4</v>
      </c>
      <c r="AQ62" s="6"/>
      <c r="AR62" s="6">
        <v>2</v>
      </c>
      <c r="AS62" s="6">
        <v>4</v>
      </c>
      <c r="AT62" s="6"/>
      <c r="AU62" s="6">
        <v>4</v>
      </c>
    </row>
    <row r="63" spans="1:47" s="7" customFormat="1" ht="35.25">
      <c r="A63" s="1" t="s">
        <v>9</v>
      </c>
      <c r="B63" s="8" t="s">
        <v>130</v>
      </c>
      <c r="C63" s="2" t="s">
        <v>67</v>
      </c>
      <c r="D63" s="3">
        <f t="shared" si="33"/>
        <v>100</v>
      </c>
      <c r="E63" s="3">
        <f t="shared" si="34"/>
        <v>45</v>
      </c>
      <c r="F63" s="4">
        <f t="shared" si="35"/>
        <v>0</v>
      </c>
      <c r="G63" s="4">
        <f t="shared" si="36"/>
        <v>30</v>
      </c>
      <c r="H63" s="5"/>
      <c r="I63" s="5">
        <v>15</v>
      </c>
      <c r="J63" s="5">
        <v>15</v>
      </c>
      <c r="K63" s="5"/>
      <c r="L63" s="4">
        <f t="shared" si="37"/>
        <v>15</v>
      </c>
      <c r="M63" s="3">
        <f t="shared" si="38"/>
        <v>55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v>30</v>
      </c>
      <c r="AF63" s="6">
        <v>15</v>
      </c>
      <c r="AG63" s="6">
        <v>55</v>
      </c>
      <c r="AH63" s="6"/>
      <c r="AI63" s="6"/>
      <c r="AJ63" s="6"/>
      <c r="AK63" s="6"/>
      <c r="AL63" s="6"/>
      <c r="AM63" s="6"/>
      <c r="AN63" s="6"/>
      <c r="AO63" s="6"/>
      <c r="AP63" s="6">
        <v>4</v>
      </c>
      <c r="AQ63" s="6"/>
      <c r="AR63" s="6">
        <v>2</v>
      </c>
      <c r="AS63" s="6">
        <v>4</v>
      </c>
      <c r="AT63" s="6"/>
      <c r="AU63" s="6">
        <v>4</v>
      </c>
    </row>
    <row r="64" spans="1:47" s="7" customFormat="1" ht="35.25">
      <c r="A64" s="1" t="s">
        <v>8</v>
      </c>
      <c r="B64" s="8" t="s">
        <v>129</v>
      </c>
      <c r="C64" s="2" t="s">
        <v>67</v>
      </c>
      <c r="D64" s="3">
        <f t="shared" si="33"/>
        <v>75</v>
      </c>
      <c r="E64" s="3">
        <f t="shared" si="34"/>
        <v>30</v>
      </c>
      <c r="F64" s="4">
        <f t="shared" si="35"/>
        <v>0</v>
      </c>
      <c r="G64" s="4">
        <f t="shared" si="36"/>
        <v>30</v>
      </c>
      <c r="H64" s="5"/>
      <c r="I64" s="5">
        <v>15</v>
      </c>
      <c r="J64" s="5">
        <v>15</v>
      </c>
      <c r="K64" s="5"/>
      <c r="L64" s="4">
        <f t="shared" si="37"/>
        <v>0</v>
      </c>
      <c r="M64" s="3">
        <f t="shared" si="38"/>
        <v>45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v>30</v>
      </c>
      <c r="AF64" s="6"/>
      <c r="AG64" s="6">
        <v>45</v>
      </c>
      <c r="AH64" s="6"/>
      <c r="AI64" s="6"/>
      <c r="AJ64" s="6"/>
      <c r="AK64" s="6"/>
      <c r="AL64" s="6"/>
      <c r="AM64" s="6"/>
      <c r="AN64" s="6"/>
      <c r="AO64" s="6"/>
      <c r="AP64" s="6">
        <v>3</v>
      </c>
      <c r="AQ64" s="6"/>
      <c r="AR64" s="6">
        <v>1</v>
      </c>
      <c r="AS64" s="6">
        <v>3</v>
      </c>
      <c r="AT64" s="6"/>
      <c r="AU64" s="6">
        <v>3</v>
      </c>
    </row>
    <row r="65" spans="1:47" s="7" customFormat="1" ht="35.25">
      <c r="A65" s="1" t="s">
        <v>7</v>
      </c>
      <c r="B65" s="8" t="s">
        <v>131</v>
      </c>
      <c r="C65" s="2" t="s">
        <v>67</v>
      </c>
      <c r="D65" s="3">
        <f t="shared" si="33"/>
        <v>75</v>
      </c>
      <c r="E65" s="3">
        <f t="shared" si="34"/>
        <v>30</v>
      </c>
      <c r="F65" s="4">
        <f t="shared" si="35"/>
        <v>0</v>
      </c>
      <c r="G65" s="4">
        <f t="shared" si="36"/>
        <v>30</v>
      </c>
      <c r="H65" s="5"/>
      <c r="I65" s="5">
        <v>30</v>
      </c>
      <c r="J65" s="5"/>
      <c r="K65" s="5"/>
      <c r="L65" s="4">
        <f t="shared" si="37"/>
        <v>0</v>
      </c>
      <c r="M65" s="3">
        <f t="shared" si="38"/>
        <v>45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v>30</v>
      </c>
      <c r="AF65" s="6"/>
      <c r="AG65" s="6">
        <v>45</v>
      </c>
      <c r="AH65" s="6"/>
      <c r="AI65" s="6"/>
      <c r="AJ65" s="6"/>
      <c r="AK65" s="6"/>
      <c r="AL65" s="6"/>
      <c r="AM65" s="6"/>
      <c r="AN65" s="6"/>
      <c r="AO65" s="6"/>
      <c r="AP65" s="6">
        <v>3</v>
      </c>
      <c r="AQ65" s="6"/>
      <c r="AR65" s="6">
        <v>1</v>
      </c>
      <c r="AS65" s="6">
        <v>3</v>
      </c>
      <c r="AT65" s="6"/>
      <c r="AU65" s="6">
        <v>3</v>
      </c>
    </row>
    <row r="66" spans="1:47" s="7" customFormat="1" ht="35.25">
      <c r="A66" s="1" t="s">
        <v>6</v>
      </c>
      <c r="B66" s="8" t="s">
        <v>126</v>
      </c>
      <c r="C66" s="2" t="s">
        <v>77</v>
      </c>
      <c r="D66" s="3">
        <f t="shared" si="33"/>
        <v>100</v>
      </c>
      <c r="E66" s="3">
        <f t="shared" si="34"/>
        <v>45</v>
      </c>
      <c r="F66" s="4">
        <f t="shared" si="35"/>
        <v>0</v>
      </c>
      <c r="G66" s="4">
        <f t="shared" si="36"/>
        <v>30</v>
      </c>
      <c r="H66" s="5"/>
      <c r="I66" s="5">
        <v>15</v>
      </c>
      <c r="J66" s="5">
        <v>15</v>
      </c>
      <c r="K66" s="5"/>
      <c r="L66" s="4">
        <f t="shared" si="37"/>
        <v>15</v>
      </c>
      <c r="M66" s="3">
        <f t="shared" si="38"/>
        <v>55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30</v>
      </c>
      <c r="AJ66" s="6">
        <v>15</v>
      </c>
      <c r="AK66" s="6">
        <v>55</v>
      </c>
      <c r="AL66" s="6"/>
      <c r="AM66" s="6"/>
      <c r="AN66" s="6"/>
      <c r="AO66" s="6"/>
      <c r="AP66" s="6"/>
      <c r="AQ66" s="6">
        <v>4</v>
      </c>
      <c r="AR66" s="6">
        <v>2</v>
      </c>
      <c r="AS66" s="6">
        <v>4</v>
      </c>
      <c r="AT66" s="6"/>
      <c r="AU66" s="6">
        <v>4</v>
      </c>
    </row>
    <row r="67" spans="1:47" s="7" customFormat="1" ht="35.25">
      <c r="A67" s="1" t="s">
        <v>5</v>
      </c>
      <c r="B67" s="8" t="s">
        <v>127</v>
      </c>
      <c r="C67" s="2" t="s">
        <v>77</v>
      </c>
      <c r="D67" s="3">
        <f t="shared" si="33"/>
        <v>100</v>
      </c>
      <c r="E67" s="3">
        <f t="shared" si="34"/>
        <v>45</v>
      </c>
      <c r="F67" s="4">
        <f t="shared" si="35"/>
        <v>0</v>
      </c>
      <c r="G67" s="4">
        <f t="shared" si="36"/>
        <v>30</v>
      </c>
      <c r="H67" s="5"/>
      <c r="I67" s="5">
        <v>15</v>
      </c>
      <c r="J67" s="5">
        <v>15</v>
      </c>
      <c r="K67" s="5"/>
      <c r="L67" s="4">
        <f t="shared" si="37"/>
        <v>15</v>
      </c>
      <c r="M67" s="3">
        <f t="shared" si="38"/>
        <v>55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v>30</v>
      </c>
      <c r="AJ67" s="6">
        <v>15</v>
      </c>
      <c r="AK67" s="6">
        <v>55</v>
      </c>
      <c r="AL67" s="6"/>
      <c r="AM67" s="6"/>
      <c r="AN67" s="6"/>
      <c r="AO67" s="6"/>
      <c r="AP67" s="6"/>
      <c r="AQ67" s="6">
        <v>4</v>
      </c>
      <c r="AR67" s="6">
        <v>2</v>
      </c>
      <c r="AS67" s="6">
        <v>4</v>
      </c>
      <c r="AT67" s="6"/>
      <c r="AU67" s="6">
        <v>4</v>
      </c>
    </row>
    <row r="68" spans="1:47" s="7" customFormat="1" ht="35.25">
      <c r="A68" s="1" t="s">
        <v>20</v>
      </c>
      <c r="B68" s="8" t="s">
        <v>132</v>
      </c>
      <c r="C68" s="2" t="s">
        <v>77</v>
      </c>
      <c r="D68" s="3">
        <f t="shared" si="33"/>
        <v>50</v>
      </c>
      <c r="E68" s="3">
        <f t="shared" si="34"/>
        <v>15</v>
      </c>
      <c r="F68" s="4">
        <f t="shared" si="35"/>
        <v>0</v>
      </c>
      <c r="G68" s="4">
        <f t="shared" si="36"/>
        <v>15</v>
      </c>
      <c r="H68" s="5"/>
      <c r="I68" s="5">
        <v>15</v>
      </c>
      <c r="J68" s="5"/>
      <c r="K68" s="5"/>
      <c r="L68" s="4">
        <f t="shared" si="37"/>
        <v>0</v>
      </c>
      <c r="M68" s="3">
        <f t="shared" si="38"/>
        <v>35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>
        <v>15</v>
      </c>
      <c r="AJ68" s="6"/>
      <c r="AK68" s="6">
        <v>35</v>
      </c>
      <c r="AL68" s="6"/>
      <c r="AM68" s="6"/>
      <c r="AN68" s="6"/>
      <c r="AO68" s="6"/>
      <c r="AP68" s="6"/>
      <c r="AQ68" s="6">
        <v>2</v>
      </c>
      <c r="AR68" s="6">
        <v>1</v>
      </c>
      <c r="AS68" s="6">
        <v>2</v>
      </c>
      <c r="AT68" s="6"/>
      <c r="AU68" s="6">
        <v>2</v>
      </c>
    </row>
    <row r="69" spans="1:47" s="7" customFormat="1" ht="35.25">
      <c r="A69" s="1" t="s">
        <v>21</v>
      </c>
      <c r="B69" s="8" t="s">
        <v>155</v>
      </c>
      <c r="C69" s="2" t="s">
        <v>77</v>
      </c>
      <c r="D69" s="3">
        <f t="shared" si="33"/>
        <v>100</v>
      </c>
      <c r="E69" s="3">
        <f t="shared" si="34"/>
        <v>45</v>
      </c>
      <c r="F69" s="4">
        <f t="shared" si="35"/>
        <v>0</v>
      </c>
      <c r="G69" s="4">
        <f t="shared" si="36"/>
        <v>30</v>
      </c>
      <c r="H69" s="5"/>
      <c r="I69" s="5">
        <v>15</v>
      </c>
      <c r="J69" s="5">
        <v>15</v>
      </c>
      <c r="K69" s="5"/>
      <c r="L69" s="4">
        <f t="shared" si="37"/>
        <v>15</v>
      </c>
      <c r="M69" s="3">
        <f t="shared" si="38"/>
        <v>55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30</v>
      </c>
      <c r="AJ69" s="6">
        <v>15</v>
      </c>
      <c r="AK69" s="6">
        <v>55</v>
      </c>
      <c r="AL69" s="6"/>
      <c r="AM69" s="6"/>
      <c r="AN69" s="6"/>
      <c r="AO69" s="6"/>
      <c r="AP69" s="6"/>
      <c r="AQ69" s="6">
        <v>4</v>
      </c>
      <c r="AR69" s="6">
        <v>2</v>
      </c>
      <c r="AS69" s="6">
        <v>4</v>
      </c>
      <c r="AT69" s="6"/>
      <c r="AU69" s="6">
        <v>4</v>
      </c>
    </row>
    <row r="70" spans="1:47" s="7" customFormat="1" ht="35.25">
      <c r="A70" s="1" t="s">
        <v>22</v>
      </c>
      <c r="B70" s="8" t="s">
        <v>151</v>
      </c>
      <c r="C70" s="2" t="s">
        <v>77</v>
      </c>
      <c r="D70" s="3">
        <f t="shared" si="33"/>
        <v>100</v>
      </c>
      <c r="E70" s="3">
        <f t="shared" si="34"/>
        <v>30</v>
      </c>
      <c r="F70" s="4">
        <f t="shared" si="35"/>
        <v>0</v>
      </c>
      <c r="G70" s="4">
        <f t="shared" si="36"/>
        <v>15</v>
      </c>
      <c r="H70" s="5"/>
      <c r="I70" s="5">
        <v>15</v>
      </c>
      <c r="J70" s="5"/>
      <c r="K70" s="5"/>
      <c r="L70" s="4">
        <f t="shared" si="37"/>
        <v>15</v>
      </c>
      <c r="M70" s="3">
        <f t="shared" si="38"/>
        <v>70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>
        <v>15</v>
      </c>
      <c r="AJ70" s="6">
        <v>15</v>
      </c>
      <c r="AK70" s="6">
        <v>70</v>
      </c>
      <c r="AL70" s="6"/>
      <c r="AM70" s="6"/>
      <c r="AN70" s="6"/>
      <c r="AO70" s="6"/>
      <c r="AP70" s="6"/>
      <c r="AQ70" s="6">
        <v>4</v>
      </c>
      <c r="AR70" s="6">
        <v>1</v>
      </c>
      <c r="AS70" s="6">
        <v>4</v>
      </c>
      <c r="AT70" s="6"/>
      <c r="AU70" s="6">
        <v>4</v>
      </c>
    </row>
    <row r="71" spans="1:47" s="21" customFormat="1" ht="45.75">
      <c r="A71" s="16" t="s">
        <v>120</v>
      </c>
      <c r="B71" s="18" t="s">
        <v>121</v>
      </c>
      <c r="C71" s="16"/>
      <c r="D71" s="19">
        <f aca="true" t="shared" si="39" ref="D71:AU71">SUM(D72:D80)</f>
        <v>800</v>
      </c>
      <c r="E71" s="19">
        <f t="shared" si="39"/>
        <v>330</v>
      </c>
      <c r="F71" s="20">
        <f t="shared" si="39"/>
        <v>0</v>
      </c>
      <c r="G71" s="20">
        <f t="shared" si="39"/>
        <v>240</v>
      </c>
      <c r="H71" s="20">
        <f t="shared" si="39"/>
        <v>0</v>
      </c>
      <c r="I71" s="20">
        <f t="shared" si="39"/>
        <v>150</v>
      </c>
      <c r="J71" s="20">
        <f t="shared" si="39"/>
        <v>90</v>
      </c>
      <c r="K71" s="20">
        <f t="shared" si="39"/>
        <v>0</v>
      </c>
      <c r="L71" s="20">
        <f t="shared" si="39"/>
        <v>90</v>
      </c>
      <c r="M71" s="19">
        <f t="shared" si="39"/>
        <v>470</v>
      </c>
      <c r="N71" s="20">
        <f t="shared" si="39"/>
        <v>0</v>
      </c>
      <c r="O71" s="20">
        <f t="shared" si="39"/>
        <v>0</v>
      </c>
      <c r="P71" s="20">
        <f t="shared" si="39"/>
        <v>0</v>
      </c>
      <c r="Q71" s="20">
        <f t="shared" si="39"/>
        <v>0</v>
      </c>
      <c r="R71" s="20">
        <f t="shared" si="39"/>
        <v>0</v>
      </c>
      <c r="S71" s="20">
        <f t="shared" si="39"/>
        <v>0</v>
      </c>
      <c r="T71" s="20">
        <f t="shared" si="39"/>
        <v>0</v>
      </c>
      <c r="U71" s="20">
        <f t="shared" si="39"/>
        <v>0</v>
      </c>
      <c r="V71" s="20">
        <f t="shared" si="39"/>
        <v>0</v>
      </c>
      <c r="W71" s="20">
        <f t="shared" si="39"/>
        <v>0</v>
      </c>
      <c r="X71" s="20">
        <f t="shared" si="39"/>
        <v>0</v>
      </c>
      <c r="Y71" s="20">
        <f t="shared" si="39"/>
        <v>0</v>
      </c>
      <c r="Z71" s="20">
        <f t="shared" si="39"/>
        <v>0</v>
      </c>
      <c r="AA71" s="20">
        <f t="shared" si="39"/>
        <v>0</v>
      </c>
      <c r="AB71" s="20">
        <f t="shared" si="39"/>
        <v>0</v>
      </c>
      <c r="AC71" s="20">
        <f t="shared" si="39"/>
        <v>0</v>
      </c>
      <c r="AD71" s="20">
        <f t="shared" si="39"/>
        <v>0</v>
      </c>
      <c r="AE71" s="20">
        <f t="shared" si="39"/>
        <v>120</v>
      </c>
      <c r="AF71" s="20">
        <f t="shared" si="39"/>
        <v>30</v>
      </c>
      <c r="AG71" s="20">
        <f t="shared" si="39"/>
        <v>200</v>
      </c>
      <c r="AH71" s="20">
        <f t="shared" si="39"/>
        <v>0</v>
      </c>
      <c r="AI71" s="20">
        <f t="shared" si="39"/>
        <v>120</v>
      </c>
      <c r="AJ71" s="20">
        <f t="shared" si="39"/>
        <v>60</v>
      </c>
      <c r="AK71" s="20">
        <f t="shared" si="39"/>
        <v>270</v>
      </c>
      <c r="AL71" s="20">
        <f t="shared" si="39"/>
        <v>0</v>
      </c>
      <c r="AM71" s="20">
        <f t="shared" si="39"/>
        <v>0</v>
      </c>
      <c r="AN71" s="20">
        <f t="shared" si="39"/>
        <v>0</v>
      </c>
      <c r="AO71" s="20">
        <f t="shared" si="39"/>
        <v>0</v>
      </c>
      <c r="AP71" s="20">
        <f t="shared" si="39"/>
        <v>14</v>
      </c>
      <c r="AQ71" s="20">
        <f t="shared" si="39"/>
        <v>18</v>
      </c>
      <c r="AR71" s="20">
        <f t="shared" si="39"/>
        <v>14</v>
      </c>
      <c r="AS71" s="20">
        <f t="shared" si="39"/>
        <v>32</v>
      </c>
      <c r="AT71" s="20">
        <f t="shared" si="39"/>
        <v>0</v>
      </c>
      <c r="AU71" s="20">
        <f t="shared" si="39"/>
        <v>32</v>
      </c>
    </row>
    <row r="72" spans="1:47" s="7" customFormat="1" ht="35.25">
      <c r="A72" s="1" t="s">
        <v>10</v>
      </c>
      <c r="B72" s="8" t="s">
        <v>142</v>
      </c>
      <c r="C72" s="2" t="s">
        <v>67</v>
      </c>
      <c r="D72" s="3">
        <f aca="true" t="shared" si="40" ref="D72:D80">SUM(E72,M72)</f>
        <v>100</v>
      </c>
      <c r="E72" s="3">
        <f aca="true" t="shared" si="41" ref="E72:E80">SUM(F72,G72,L72)</f>
        <v>45</v>
      </c>
      <c r="F72" s="4">
        <f aca="true" t="shared" si="42" ref="F72:F80">SUM(N72,R72,V72,Z72,AD72,AH72)</f>
        <v>0</v>
      </c>
      <c r="G72" s="4">
        <f aca="true" t="shared" si="43" ref="G72:G80">SUM(O72,S72,W72,AA72,AE72,AI72)</f>
        <v>30</v>
      </c>
      <c r="H72" s="5"/>
      <c r="I72" s="5">
        <v>15</v>
      </c>
      <c r="J72" s="5">
        <v>15</v>
      </c>
      <c r="K72" s="5"/>
      <c r="L72" s="4">
        <f aca="true" t="shared" si="44" ref="L72:L80">SUM(P72,T72,X72,AB72,AF72,AJ72)</f>
        <v>15</v>
      </c>
      <c r="M72" s="3">
        <f aca="true" t="shared" si="45" ref="M72:M80">SUM(Q72,U72,Y72,AC72,AG72,AK72)</f>
        <v>55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>
        <v>30</v>
      </c>
      <c r="AF72" s="6">
        <v>15</v>
      </c>
      <c r="AG72" s="6">
        <v>55</v>
      </c>
      <c r="AH72" s="6"/>
      <c r="AI72" s="6"/>
      <c r="AJ72" s="6"/>
      <c r="AK72" s="6"/>
      <c r="AL72" s="6"/>
      <c r="AM72" s="6"/>
      <c r="AN72" s="6"/>
      <c r="AO72" s="6"/>
      <c r="AP72" s="6">
        <v>4</v>
      </c>
      <c r="AQ72" s="6"/>
      <c r="AR72" s="6">
        <v>2</v>
      </c>
      <c r="AS72" s="6">
        <v>4</v>
      </c>
      <c r="AT72" s="6"/>
      <c r="AU72" s="6">
        <v>4</v>
      </c>
    </row>
    <row r="73" spans="1:47" s="7" customFormat="1" ht="35.25">
      <c r="A73" s="1" t="s">
        <v>9</v>
      </c>
      <c r="B73" s="8" t="s">
        <v>145</v>
      </c>
      <c r="C73" s="2" t="s">
        <v>67</v>
      </c>
      <c r="D73" s="3">
        <f t="shared" si="40"/>
        <v>100</v>
      </c>
      <c r="E73" s="3">
        <f t="shared" si="41"/>
        <v>45</v>
      </c>
      <c r="F73" s="4">
        <f t="shared" si="42"/>
        <v>0</v>
      </c>
      <c r="G73" s="4">
        <f t="shared" si="43"/>
        <v>30</v>
      </c>
      <c r="H73" s="5"/>
      <c r="I73" s="5">
        <v>15</v>
      </c>
      <c r="J73" s="5">
        <v>15</v>
      </c>
      <c r="K73" s="5"/>
      <c r="L73" s="4">
        <f t="shared" si="44"/>
        <v>15</v>
      </c>
      <c r="M73" s="3">
        <f t="shared" si="45"/>
        <v>55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>
        <v>30</v>
      </c>
      <c r="AF73" s="6">
        <v>15</v>
      </c>
      <c r="AG73" s="6">
        <v>55</v>
      </c>
      <c r="AH73" s="6"/>
      <c r="AI73" s="6"/>
      <c r="AJ73" s="6"/>
      <c r="AK73" s="6"/>
      <c r="AL73" s="6"/>
      <c r="AM73" s="6"/>
      <c r="AN73" s="6"/>
      <c r="AO73" s="6"/>
      <c r="AP73" s="6">
        <v>4</v>
      </c>
      <c r="AQ73" s="6"/>
      <c r="AR73" s="6">
        <v>2</v>
      </c>
      <c r="AS73" s="6">
        <v>4</v>
      </c>
      <c r="AT73" s="6"/>
      <c r="AU73" s="6">
        <v>4</v>
      </c>
    </row>
    <row r="74" spans="1:47" s="7" customFormat="1" ht="35.25">
      <c r="A74" s="1" t="s">
        <v>8</v>
      </c>
      <c r="B74" s="8" t="s">
        <v>146</v>
      </c>
      <c r="C74" s="2" t="s">
        <v>67</v>
      </c>
      <c r="D74" s="3">
        <f t="shared" si="40"/>
        <v>75</v>
      </c>
      <c r="E74" s="3">
        <f t="shared" si="41"/>
        <v>30</v>
      </c>
      <c r="F74" s="4">
        <f t="shared" si="42"/>
        <v>0</v>
      </c>
      <c r="G74" s="4">
        <f t="shared" si="43"/>
        <v>30</v>
      </c>
      <c r="H74" s="5"/>
      <c r="I74" s="5">
        <v>15</v>
      </c>
      <c r="J74" s="5">
        <v>15</v>
      </c>
      <c r="K74" s="5"/>
      <c r="L74" s="4">
        <f t="shared" si="44"/>
        <v>0</v>
      </c>
      <c r="M74" s="3">
        <f t="shared" si="45"/>
        <v>45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>
        <v>30</v>
      </c>
      <c r="AF74" s="6"/>
      <c r="AG74" s="6">
        <v>45</v>
      </c>
      <c r="AH74" s="6"/>
      <c r="AI74" s="6"/>
      <c r="AJ74" s="6"/>
      <c r="AK74" s="6"/>
      <c r="AL74" s="6"/>
      <c r="AM74" s="6"/>
      <c r="AN74" s="6"/>
      <c r="AO74" s="6"/>
      <c r="AP74" s="6">
        <v>3</v>
      </c>
      <c r="AQ74" s="6"/>
      <c r="AR74" s="6">
        <v>1</v>
      </c>
      <c r="AS74" s="6">
        <v>3</v>
      </c>
      <c r="AT74" s="6"/>
      <c r="AU74" s="6">
        <v>3</v>
      </c>
    </row>
    <row r="75" spans="1:47" s="7" customFormat="1" ht="35.25">
      <c r="A75" s="1" t="s">
        <v>7</v>
      </c>
      <c r="B75" s="8" t="s">
        <v>141</v>
      </c>
      <c r="C75" s="2" t="s">
        <v>67</v>
      </c>
      <c r="D75" s="3">
        <f t="shared" si="40"/>
        <v>75</v>
      </c>
      <c r="E75" s="3">
        <f t="shared" si="41"/>
        <v>30</v>
      </c>
      <c r="F75" s="4">
        <f t="shared" si="42"/>
        <v>0</v>
      </c>
      <c r="G75" s="4">
        <f t="shared" si="43"/>
        <v>30</v>
      </c>
      <c r="H75" s="5"/>
      <c r="I75" s="5">
        <v>30</v>
      </c>
      <c r="J75" s="5"/>
      <c r="K75" s="5"/>
      <c r="L75" s="4">
        <f t="shared" si="44"/>
        <v>0</v>
      </c>
      <c r="M75" s="3">
        <f t="shared" si="45"/>
        <v>45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>
        <v>30</v>
      </c>
      <c r="AF75" s="6"/>
      <c r="AG75" s="6">
        <v>45</v>
      </c>
      <c r="AH75" s="6"/>
      <c r="AI75" s="6"/>
      <c r="AJ75" s="6"/>
      <c r="AK75" s="6"/>
      <c r="AL75" s="6"/>
      <c r="AM75" s="6"/>
      <c r="AN75" s="6"/>
      <c r="AO75" s="6"/>
      <c r="AP75" s="6">
        <v>3</v>
      </c>
      <c r="AQ75" s="6"/>
      <c r="AR75" s="6">
        <v>1</v>
      </c>
      <c r="AS75" s="6">
        <v>3</v>
      </c>
      <c r="AT75" s="6"/>
      <c r="AU75" s="6">
        <v>3</v>
      </c>
    </row>
    <row r="76" spans="1:47" s="7" customFormat="1" ht="35.25">
      <c r="A76" s="1" t="s">
        <v>6</v>
      </c>
      <c r="B76" s="8" t="s">
        <v>147</v>
      </c>
      <c r="C76" s="2" t="s">
        <v>77</v>
      </c>
      <c r="D76" s="3">
        <f t="shared" si="40"/>
        <v>100</v>
      </c>
      <c r="E76" s="3">
        <f t="shared" si="41"/>
        <v>45</v>
      </c>
      <c r="F76" s="4">
        <f t="shared" si="42"/>
        <v>0</v>
      </c>
      <c r="G76" s="4">
        <f t="shared" si="43"/>
        <v>30</v>
      </c>
      <c r="H76" s="5"/>
      <c r="I76" s="5">
        <v>15</v>
      </c>
      <c r="J76" s="5">
        <v>15</v>
      </c>
      <c r="K76" s="5"/>
      <c r="L76" s="4">
        <f t="shared" si="44"/>
        <v>15</v>
      </c>
      <c r="M76" s="3">
        <f t="shared" si="45"/>
        <v>55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>
        <v>30</v>
      </c>
      <c r="AJ76" s="6">
        <v>15</v>
      </c>
      <c r="AK76" s="6">
        <v>55</v>
      </c>
      <c r="AL76" s="6"/>
      <c r="AM76" s="6"/>
      <c r="AN76" s="6"/>
      <c r="AO76" s="6"/>
      <c r="AP76" s="6"/>
      <c r="AQ76" s="6">
        <v>4</v>
      </c>
      <c r="AR76" s="6">
        <v>2</v>
      </c>
      <c r="AS76" s="6">
        <v>4</v>
      </c>
      <c r="AT76" s="6"/>
      <c r="AU76" s="6">
        <v>4</v>
      </c>
    </row>
    <row r="77" spans="1:47" s="7" customFormat="1" ht="35.25">
      <c r="A77" s="1" t="s">
        <v>5</v>
      </c>
      <c r="B77" s="8" t="s">
        <v>148</v>
      </c>
      <c r="C77" s="2" t="s">
        <v>77</v>
      </c>
      <c r="D77" s="3">
        <f t="shared" si="40"/>
        <v>100</v>
      </c>
      <c r="E77" s="3">
        <f t="shared" si="41"/>
        <v>45</v>
      </c>
      <c r="F77" s="4">
        <f t="shared" si="42"/>
        <v>0</v>
      </c>
      <c r="G77" s="4">
        <f t="shared" si="43"/>
        <v>30</v>
      </c>
      <c r="H77" s="5"/>
      <c r="I77" s="5">
        <v>15</v>
      </c>
      <c r="J77" s="5">
        <v>15</v>
      </c>
      <c r="K77" s="5"/>
      <c r="L77" s="4">
        <f t="shared" si="44"/>
        <v>15</v>
      </c>
      <c r="M77" s="3">
        <f t="shared" si="45"/>
        <v>55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>
        <v>30</v>
      </c>
      <c r="AJ77" s="6">
        <v>15</v>
      </c>
      <c r="AK77" s="6">
        <v>55</v>
      </c>
      <c r="AL77" s="6"/>
      <c r="AM77" s="6"/>
      <c r="AN77" s="6"/>
      <c r="AO77" s="6"/>
      <c r="AP77" s="6"/>
      <c r="AQ77" s="6">
        <v>4</v>
      </c>
      <c r="AR77" s="6">
        <v>2</v>
      </c>
      <c r="AS77" s="6">
        <v>4</v>
      </c>
      <c r="AT77" s="6"/>
      <c r="AU77" s="6">
        <v>4</v>
      </c>
    </row>
    <row r="78" spans="1:47" s="7" customFormat="1" ht="35.25">
      <c r="A78" s="1" t="s">
        <v>20</v>
      </c>
      <c r="B78" s="8" t="s">
        <v>143</v>
      </c>
      <c r="C78" s="2" t="s">
        <v>77</v>
      </c>
      <c r="D78" s="3">
        <f t="shared" si="40"/>
        <v>50</v>
      </c>
      <c r="E78" s="3">
        <f t="shared" si="41"/>
        <v>15</v>
      </c>
      <c r="F78" s="4">
        <f t="shared" si="42"/>
        <v>0</v>
      </c>
      <c r="G78" s="4">
        <f t="shared" si="43"/>
        <v>15</v>
      </c>
      <c r="H78" s="5"/>
      <c r="I78" s="5">
        <v>15</v>
      </c>
      <c r="J78" s="5"/>
      <c r="K78" s="5"/>
      <c r="L78" s="4">
        <f t="shared" si="44"/>
        <v>0</v>
      </c>
      <c r="M78" s="3">
        <f t="shared" si="45"/>
        <v>35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>
        <v>15</v>
      </c>
      <c r="AJ78" s="6"/>
      <c r="AK78" s="6">
        <v>35</v>
      </c>
      <c r="AL78" s="6"/>
      <c r="AM78" s="6"/>
      <c r="AN78" s="6"/>
      <c r="AO78" s="6"/>
      <c r="AP78" s="6"/>
      <c r="AQ78" s="6">
        <v>2</v>
      </c>
      <c r="AR78" s="6">
        <v>1</v>
      </c>
      <c r="AS78" s="6">
        <v>2</v>
      </c>
      <c r="AT78" s="6"/>
      <c r="AU78" s="6">
        <v>2</v>
      </c>
    </row>
    <row r="79" spans="1:47" s="7" customFormat="1" ht="35.25">
      <c r="A79" s="1" t="s">
        <v>21</v>
      </c>
      <c r="B79" s="8" t="s">
        <v>144</v>
      </c>
      <c r="C79" s="2" t="s">
        <v>77</v>
      </c>
      <c r="D79" s="3">
        <f t="shared" si="40"/>
        <v>100</v>
      </c>
      <c r="E79" s="3">
        <f t="shared" si="41"/>
        <v>45</v>
      </c>
      <c r="F79" s="4">
        <f t="shared" si="42"/>
        <v>0</v>
      </c>
      <c r="G79" s="4">
        <f t="shared" si="43"/>
        <v>30</v>
      </c>
      <c r="H79" s="5"/>
      <c r="I79" s="5">
        <v>15</v>
      </c>
      <c r="J79" s="5">
        <v>15</v>
      </c>
      <c r="K79" s="5"/>
      <c r="L79" s="4">
        <f t="shared" si="44"/>
        <v>15</v>
      </c>
      <c r="M79" s="3">
        <f t="shared" si="45"/>
        <v>55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>
        <v>30</v>
      </c>
      <c r="AJ79" s="6">
        <v>15</v>
      </c>
      <c r="AK79" s="6">
        <v>55</v>
      </c>
      <c r="AL79" s="6"/>
      <c r="AM79" s="6"/>
      <c r="AN79" s="6"/>
      <c r="AO79" s="6"/>
      <c r="AP79" s="6"/>
      <c r="AQ79" s="6">
        <v>4</v>
      </c>
      <c r="AR79" s="6">
        <v>2</v>
      </c>
      <c r="AS79" s="6">
        <v>4</v>
      </c>
      <c r="AT79" s="6"/>
      <c r="AU79" s="6">
        <v>4</v>
      </c>
    </row>
    <row r="80" spans="1:47" s="7" customFormat="1" ht="35.25">
      <c r="A80" s="1" t="s">
        <v>22</v>
      </c>
      <c r="B80" s="8" t="s">
        <v>150</v>
      </c>
      <c r="C80" s="2" t="s">
        <v>77</v>
      </c>
      <c r="D80" s="3">
        <f t="shared" si="40"/>
        <v>100</v>
      </c>
      <c r="E80" s="3">
        <f t="shared" si="41"/>
        <v>30</v>
      </c>
      <c r="F80" s="4">
        <f t="shared" si="42"/>
        <v>0</v>
      </c>
      <c r="G80" s="4">
        <f t="shared" si="43"/>
        <v>15</v>
      </c>
      <c r="H80" s="5"/>
      <c r="I80" s="5">
        <v>15</v>
      </c>
      <c r="J80" s="5"/>
      <c r="K80" s="5"/>
      <c r="L80" s="4">
        <f t="shared" si="44"/>
        <v>15</v>
      </c>
      <c r="M80" s="3">
        <f t="shared" si="45"/>
        <v>70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>
        <v>15</v>
      </c>
      <c r="AJ80" s="6">
        <v>15</v>
      </c>
      <c r="AK80" s="6">
        <v>70</v>
      </c>
      <c r="AL80" s="6"/>
      <c r="AM80" s="6"/>
      <c r="AN80" s="6"/>
      <c r="AO80" s="6"/>
      <c r="AP80" s="6"/>
      <c r="AQ80" s="6">
        <v>4</v>
      </c>
      <c r="AR80" s="6">
        <v>1</v>
      </c>
      <c r="AS80" s="6">
        <v>4</v>
      </c>
      <c r="AT80" s="6"/>
      <c r="AU80" s="6">
        <v>4</v>
      </c>
    </row>
    <row r="81" spans="1:47" s="7" customFormat="1" ht="35.25">
      <c r="A81" s="46" t="s">
        <v>84</v>
      </c>
      <c r="B81" s="46"/>
      <c r="C81" s="46"/>
      <c r="D81" s="35">
        <f aca="true" t="shared" si="46" ref="D81:AU81">SUM(D8,D14,D24,D41)</f>
        <v>4560</v>
      </c>
      <c r="E81" s="35">
        <f t="shared" si="46"/>
        <v>2250</v>
      </c>
      <c r="F81" s="35">
        <f t="shared" si="46"/>
        <v>465</v>
      </c>
      <c r="G81" s="35">
        <f t="shared" si="46"/>
        <v>1360</v>
      </c>
      <c r="H81" s="35">
        <f t="shared" si="46"/>
        <v>450</v>
      </c>
      <c r="I81" s="35">
        <f t="shared" si="46"/>
        <v>660</v>
      </c>
      <c r="J81" s="35">
        <f t="shared" si="46"/>
        <v>235</v>
      </c>
      <c r="K81" s="35">
        <f t="shared" si="46"/>
        <v>15</v>
      </c>
      <c r="L81" s="35">
        <f t="shared" si="46"/>
        <v>425</v>
      </c>
      <c r="M81" s="35">
        <f t="shared" si="46"/>
        <v>2310</v>
      </c>
      <c r="N81" s="3">
        <f t="shared" si="46"/>
        <v>135</v>
      </c>
      <c r="O81" s="3">
        <f t="shared" si="46"/>
        <v>225</v>
      </c>
      <c r="P81" s="3">
        <f t="shared" si="46"/>
        <v>80</v>
      </c>
      <c r="Q81" s="3">
        <f t="shared" si="46"/>
        <v>325</v>
      </c>
      <c r="R81" s="3">
        <f t="shared" si="46"/>
        <v>120</v>
      </c>
      <c r="S81" s="3">
        <f t="shared" si="46"/>
        <v>255</v>
      </c>
      <c r="T81" s="3">
        <f t="shared" si="46"/>
        <v>30</v>
      </c>
      <c r="U81" s="3">
        <f t="shared" si="46"/>
        <v>390</v>
      </c>
      <c r="V81" s="3">
        <f t="shared" si="46"/>
        <v>120</v>
      </c>
      <c r="W81" s="3">
        <f t="shared" si="46"/>
        <v>225</v>
      </c>
      <c r="X81" s="3">
        <f t="shared" si="46"/>
        <v>80</v>
      </c>
      <c r="Y81" s="3">
        <f t="shared" si="46"/>
        <v>325</v>
      </c>
      <c r="Z81" s="3">
        <f t="shared" si="46"/>
        <v>75</v>
      </c>
      <c r="AA81" s="3">
        <f t="shared" si="46"/>
        <v>220</v>
      </c>
      <c r="AB81" s="3">
        <f t="shared" si="46"/>
        <v>110</v>
      </c>
      <c r="AC81" s="3">
        <f t="shared" si="46"/>
        <v>345</v>
      </c>
      <c r="AD81" s="3">
        <f t="shared" si="46"/>
        <v>0</v>
      </c>
      <c r="AE81" s="3">
        <f t="shared" si="46"/>
        <v>285</v>
      </c>
      <c r="AF81" s="3">
        <f t="shared" si="46"/>
        <v>65</v>
      </c>
      <c r="AG81" s="3">
        <f t="shared" si="46"/>
        <v>400</v>
      </c>
      <c r="AH81" s="3">
        <f t="shared" si="46"/>
        <v>15</v>
      </c>
      <c r="AI81" s="3">
        <f t="shared" si="46"/>
        <v>150</v>
      </c>
      <c r="AJ81" s="3">
        <f t="shared" si="46"/>
        <v>60</v>
      </c>
      <c r="AK81" s="3">
        <f t="shared" si="46"/>
        <v>525</v>
      </c>
      <c r="AL81" s="3">
        <f t="shared" si="46"/>
        <v>30</v>
      </c>
      <c r="AM81" s="3">
        <f t="shared" si="46"/>
        <v>30</v>
      </c>
      <c r="AN81" s="3">
        <f t="shared" si="46"/>
        <v>30</v>
      </c>
      <c r="AO81" s="3">
        <f t="shared" si="46"/>
        <v>30</v>
      </c>
      <c r="AP81" s="3">
        <f t="shared" si="46"/>
        <v>30</v>
      </c>
      <c r="AQ81" s="3">
        <f t="shared" si="46"/>
        <v>30</v>
      </c>
      <c r="AR81" s="35">
        <f t="shared" si="46"/>
        <v>91</v>
      </c>
      <c r="AS81" s="35">
        <f t="shared" si="46"/>
        <v>120</v>
      </c>
      <c r="AT81" s="35">
        <f t="shared" si="46"/>
        <v>19</v>
      </c>
      <c r="AU81" s="35">
        <f t="shared" si="46"/>
        <v>88</v>
      </c>
    </row>
    <row r="82" spans="1:47" s="7" customFormat="1" ht="35.25">
      <c r="A82" s="46"/>
      <c r="B82" s="46"/>
      <c r="C82" s="4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>
        <f>SUM(N81:Q81)</f>
        <v>765</v>
      </c>
      <c r="O82" s="35"/>
      <c r="P82" s="35"/>
      <c r="Q82" s="35"/>
      <c r="R82" s="35">
        <f>SUM(R81:U81)</f>
        <v>795</v>
      </c>
      <c r="S82" s="35"/>
      <c r="T82" s="35"/>
      <c r="U82" s="35"/>
      <c r="V82" s="35">
        <f>SUM(V81:Y81)</f>
        <v>750</v>
      </c>
      <c r="W82" s="35"/>
      <c r="X82" s="35"/>
      <c r="Y82" s="35"/>
      <c r="Z82" s="35">
        <f>SUM(Z81:AC81)</f>
        <v>750</v>
      </c>
      <c r="AA82" s="35"/>
      <c r="AB82" s="35"/>
      <c r="AC82" s="35"/>
      <c r="AD82" s="35">
        <f>SUM(AD81:AG81)</f>
        <v>750</v>
      </c>
      <c r="AE82" s="35"/>
      <c r="AF82" s="35"/>
      <c r="AG82" s="35"/>
      <c r="AH82" s="35">
        <f>SUM(AH81:AK81)</f>
        <v>750</v>
      </c>
      <c r="AI82" s="35"/>
      <c r="AJ82" s="35"/>
      <c r="AK82" s="35"/>
      <c r="AL82" s="35">
        <f>SUM(AL81:AQ81)</f>
        <v>180</v>
      </c>
      <c r="AM82" s="35"/>
      <c r="AN82" s="35"/>
      <c r="AO82" s="35"/>
      <c r="AP82" s="35"/>
      <c r="AQ82" s="35"/>
      <c r="AR82" s="35"/>
      <c r="AS82" s="35"/>
      <c r="AT82" s="35"/>
      <c r="AU82" s="35"/>
    </row>
    <row r="83" spans="1:47" s="7" customFormat="1" ht="35.25">
      <c r="A83" s="46" t="s">
        <v>118</v>
      </c>
      <c r="B83" s="46"/>
      <c r="C83" s="46"/>
      <c r="D83" s="35">
        <f aca="true" t="shared" si="47" ref="D83:AU83">SUM(D8,D14,D24,D51)</f>
        <v>4560</v>
      </c>
      <c r="E83" s="35">
        <f t="shared" si="47"/>
        <v>2250</v>
      </c>
      <c r="F83" s="35">
        <f t="shared" si="47"/>
        <v>465</v>
      </c>
      <c r="G83" s="35">
        <f t="shared" si="47"/>
        <v>1360</v>
      </c>
      <c r="H83" s="35">
        <f t="shared" si="47"/>
        <v>450</v>
      </c>
      <c r="I83" s="35">
        <f t="shared" si="47"/>
        <v>660</v>
      </c>
      <c r="J83" s="35">
        <f t="shared" si="47"/>
        <v>235</v>
      </c>
      <c r="K83" s="35">
        <f t="shared" si="47"/>
        <v>15</v>
      </c>
      <c r="L83" s="35">
        <f t="shared" si="47"/>
        <v>425</v>
      </c>
      <c r="M83" s="35">
        <f t="shared" si="47"/>
        <v>2310</v>
      </c>
      <c r="N83" s="3">
        <f t="shared" si="47"/>
        <v>135</v>
      </c>
      <c r="O83" s="3">
        <f t="shared" si="47"/>
        <v>225</v>
      </c>
      <c r="P83" s="3">
        <f t="shared" si="47"/>
        <v>80</v>
      </c>
      <c r="Q83" s="3">
        <f t="shared" si="47"/>
        <v>325</v>
      </c>
      <c r="R83" s="3">
        <f t="shared" si="47"/>
        <v>120</v>
      </c>
      <c r="S83" s="3">
        <f t="shared" si="47"/>
        <v>255</v>
      </c>
      <c r="T83" s="3">
        <f t="shared" si="47"/>
        <v>30</v>
      </c>
      <c r="U83" s="3">
        <f t="shared" si="47"/>
        <v>390</v>
      </c>
      <c r="V83" s="3">
        <f t="shared" si="47"/>
        <v>120</v>
      </c>
      <c r="W83" s="3">
        <f t="shared" si="47"/>
        <v>225</v>
      </c>
      <c r="X83" s="3">
        <f t="shared" si="47"/>
        <v>80</v>
      </c>
      <c r="Y83" s="3">
        <f t="shared" si="47"/>
        <v>325</v>
      </c>
      <c r="Z83" s="3">
        <f t="shared" si="47"/>
        <v>75</v>
      </c>
      <c r="AA83" s="3">
        <f t="shared" si="47"/>
        <v>220</v>
      </c>
      <c r="AB83" s="3">
        <f t="shared" si="47"/>
        <v>110</v>
      </c>
      <c r="AC83" s="3">
        <f t="shared" si="47"/>
        <v>345</v>
      </c>
      <c r="AD83" s="3">
        <f t="shared" si="47"/>
        <v>0</v>
      </c>
      <c r="AE83" s="3">
        <f t="shared" si="47"/>
        <v>285</v>
      </c>
      <c r="AF83" s="3">
        <f t="shared" si="47"/>
        <v>65</v>
      </c>
      <c r="AG83" s="3">
        <f t="shared" si="47"/>
        <v>400</v>
      </c>
      <c r="AH83" s="3">
        <f t="shared" si="47"/>
        <v>15</v>
      </c>
      <c r="AI83" s="3">
        <f t="shared" si="47"/>
        <v>150</v>
      </c>
      <c r="AJ83" s="3">
        <f t="shared" si="47"/>
        <v>60</v>
      </c>
      <c r="AK83" s="3">
        <f t="shared" si="47"/>
        <v>525</v>
      </c>
      <c r="AL83" s="3">
        <f t="shared" si="47"/>
        <v>30</v>
      </c>
      <c r="AM83" s="3">
        <f t="shared" si="47"/>
        <v>30</v>
      </c>
      <c r="AN83" s="3">
        <f t="shared" si="47"/>
        <v>30</v>
      </c>
      <c r="AO83" s="3">
        <f t="shared" si="47"/>
        <v>30</v>
      </c>
      <c r="AP83" s="3">
        <f t="shared" si="47"/>
        <v>30</v>
      </c>
      <c r="AQ83" s="3">
        <f t="shared" si="47"/>
        <v>30</v>
      </c>
      <c r="AR83" s="35">
        <f t="shared" si="47"/>
        <v>91</v>
      </c>
      <c r="AS83" s="35">
        <f t="shared" si="47"/>
        <v>120</v>
      </c>
      <c r="AT83" s="35">
        <f t="shared" si="47"/>
        <v>19</v>
      </c>
      <c r="AU83" s="35">
        <f t="shared" si="47"/>
        <v>88</v>
      </c>
    </row>
    <row r="84" spans="1:47" s="7" customFormat="1" ht="35.25">
      <c r="A84" s="46"/>
      <c r="B84" s="46"/>
      <c r="C84" s="4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>
        <f>SUM(N83:Q83)</f>
        <v>765</v>
      </c>
      <c r="O84" s="35"/>
      <c r="P84" s="35"/>
      <c r="Q84" s="35"/>
      <c r="R84" s="35">
        <f>SUM(R83:U83)</f>
        <v>795</v>
      </c>
      <c r="S84" s="35"/>
      <c r="T84" s="35"/>
      <c r="U84" s="35"/>
      <c r="V84" s="35">
        <f>SUM(V83:Y83)</f>
        <v>750</v>
      </c>
      <c r="W84" s="35"/>
      <c r="X84" s="35"/>
      <c r="Y84" s="35"/>
      <c r="Z84" s="35">
        <f>SUM(Z83:AC83)</f>
        <v>750</v>
      </c>
      <c r="AA84" s="35"/>
      <c r="AB84" s="35"/>
      <c r="AC84" s="35"/>
      <c r="AD84" s="35">
        <f>SUM(AD83:AG83)</f>
        <v>750</v>
      </c>
      <c r="AE84" s="35"/>
      <c r="AF84" s="35"/>
      <c r="AG84" s="35"/>
      <c r="AH84" s="35">
        <f>SUM(AH83:AK83)</f>
        <v>750</v>
      </c>
      <c r="AI84" s="35"/>
      <c r="AJ84" s="35"/>
      <c r="AK84" s="35"/>
      <c r="AL84" s="35">
        <f>SUM(AL83:AQ83)</f>
        <v>180</v>
      </c>
      <c r="AM84" s="35"/>
      <c r="AN84" s="35"/>
      <c r="AO84" s="35"/>
      <c r="AP84" s="35"/>
      <c r="AQ84" s="35"/>
      <c r="AR84" s="35"/>
      <c r="AS84" s="35"/>
      <c r="AT84" s="35"/>
      <c r="AU84" s="35"/>
    </row>
    <row r="85" spans="1:47" s="7" customFormat="1" ht="35.25">
      <c r="A85" s="36" t="s">
        <v>123</v>
      </c>
      <c r="B85" s="37"/>
      <c r="C85" s="38"/>
      <c r="D85" s="35">
        <f aca="true" t="shared" si="48" ref="D85:AU85">SUM(D8,D14,D24,D61)</f>
        <v>4560</v>
      </c>
      <c r="E85" s="35">
        <f t="shared" si="48"/>
        <v>2250</v>
      </c>
      <c r="F85" s="35">
        <f t="shared" si="48"/>
        <v>465</v>
      </c>
      <c r="G85" s="35">
        <f t="shared" si="48"/>
        <v>1360</v>
      </c>
      <c r="H85" s="35">
        <f t="shared" si="48"/>
        <v>450</v>
      </c>
      <c r="I85" s="35">
        <f t="shared" si="48"/>
        <v>660</v>
      </c>
      <c r="J85" s="35">
        <f t="shared" si="48"/>
        <v>235</v>
      </c>
      <c r="K85" s="35">
        <f t="shared" si="48"/>
        <v>15</v>
      </c>
      <c r="L85" s="35">
        <f t="shared" si="48"/>
        <v>425</v>
      </c>
      <c r="M85" s="35">
        <f t="shared" si="48"/>
        <v>2310</v>
      </c>
      <c r="N85" s="3">
        <f t="shared" si="48"/>
        <v>135</v>
      </c>
      <c r="O85" s="3">
        <f t="shared" si="48"/>
        <v>225</v>
      </c>
      <c r="P85" s="3">
        <f t="shared" si="48"/>
        <v>80</v>
      </c>
      <c r="Q85" s="3">
        <f t="shared" si="48"/>
        <v>325</v>
      </c>
      <c r="R85" s="3">
        <f t="shared" si="48"/>
        <v>120</v>
      </c>
      <c r="S85" s="3">
        <f t="shared" si="48"/>
        <v>255</v>
      </c>
      <c r="T85" s="3">
        <f t="shared" si="48"/>
        <v>30</v>
      </c>
      <c r="U85" s="3">
        <f t="shared" si="48"/>
        <v>390</v>
      </c>
      <c r="V85" s="3">
        <f t="shared" si="48"/>
        <v>120</v>
      </c>
      <c r="W85" s="3">
        <f t="shared" si="48"/>
        <v>225</v>
      </c>
      <c r="X85" s="3">
        <f t="shared" si="48"/>
        <v>80</v>
      </c>
      <c r="Y85" s="3">
        <f t="shared" si="48"/>
        <v>325</v>
      </c>
      <c r="Z85" s="3">
        <f t="shared" si="48"/>
        <v>75</v>
      </c>
      <c r="AA85" s="3">
        <f t="shared" si="48"/>
        <v>220</v>
      </c>
      <c r="AB85" s="3">
        <f t="shared" si="48"/>
        <v>110</v>
      </c>
      <c r="AC85" s="3">
        <f t="shared" si="48"/>
        <v>345</v>
      </c>
      <c r="AD85" s="3">
        <f t="shared" si="48"/>
        <v>0</v>
      </c>
      <c r="AE85" s="3">
        <f t="shared" si="48"/>
        <v>285</v>
      </c>
      <c r="AF85" s="3">
        <f t="shared" si="48"/>
        <v>65</v>
      </c>
      <c r="AG85" s="3">
        <f t="shared" si="48"/>
        <v>400</v>
      </c>
      <c r="AH85" s="3">
        <f t="shared" si="48"/>
        <v>15</v>
      </c>
      <c r="AI85" s="3">
        <f t="shared" si="48"/>
        <v>150</v>
      </c>
      <c r="AJ85" s="3">
        <f t="shared" si="48"/>
        <v>60</v>
      </c>
      <c r="AK85" s="3">
        <f t="shared" si="48"/>
        <v>525</v>
      </c>
      <c r="AL85" s="3">
        <f t="shared" si="48"/>
        <v>30</v>
      </c>
      <c r="AM85" s="3">
        <f t="shared" si="48"/>
        <v>30</v>
      </c>
      <c r="AN85" s="3">
        <f t="shared" si="48"/>
        <v>30</v>
      </c>
      <c r="AO85" s="3">
        <f t="shared" si="48"/>
        <v>30</v>
      </c>
      <c r="AP85" s="3">
        <f t="shared" si="48"/>
        <v>30</v>
      </c>
      <c r="AQ85" s="3">
        <f t="shared" si="48"/>
        <v>30</v>
      </c>
      <c r="AR85" s="35">
        <f t="shared" si="48"/>
        <v>91</v>
      </c>
      <c r="AS85" s="35">
        <f t="shared" si="48"/>
        <v>120</v>
      </c>
      <c r="AT85" s="35">
        <f t="shared" si="48"/>
        <v>19</v>
      </c>
      <c r="AU85" s="35">
        <f t="shared" si="48"/>
        <v>88</v>
      </c>
    </row>
    <row r="86" spans="1:47" s="7" customFormat="1" ht="35.25">
      <c r="A86" s="39"/>
      <c r="B86" s="40"/>
      <c r="C86" s="41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>
        <f>SUM(N85:Q85)</f>
        <v>765</v>
      </c>
      <c r="O86" s="35"/>
      <c r="P86" s="35"/>
      <c r="Q86" s="35"/>
      <c r="R86" s="35">
        <f>SUM(R85:U85)</f>
        <v>795</v>
      </c>
      <c r="S86" s="35"/>
      <c r="T86" s="35"/>
      <c r="U86" s="35"/>
      <c r="V86" s="35">
        <f>SUM(V85:Y85)</f>
        <v>750</v>
      </c>
      <c r="W86" s="35"/>
      <c r="X86" s="35"/>
      <c r="Y86" s="35"/>
      <c r="Z86" s="35">
        <f>SUM(Z85:AC85)</f>
        <v>750</v>
      </c>
      <c r="AA86" s="35"/>
      <c r="AB86" s="35"/>
      <c r="AC86" s="35"/>
      <c r="AD86" s="35">
        <f>SUM(AD85:AG85)</f>
        <v>750</v>
      </c>
      <c r="AE86" s="35"/>
      <c r="AF86" s="35"/>
      <c r="AG86" s="35"/>
      <c r="AH86" s="35">
        <f>SUM(AH85:AK85)</f>
        <v>750</v>
      </c>
      <c r="AI86" s="35"/>
      <c r="AJ86" s="35"/>
      <c r="AK86" s="35"/>
      <c r="AL86" s="35">
        <f>SUM(AL85:AQ85)</f>
        <v>180</v>
      </c>
      <c r="AM86" s="35"/>
      <c r="AN86" s="35"/>
      <c r="AO86" s="35"/>
      <c r="AP86" s="35"/>
      <c r="AQ86" s="35"/>
      <c r="AR86" s="35"/>
      <c r="AS86" s="35"/>
      <c r="AT86" s="35"/>
      <c r="AU86" s="35"/>
    </row>
    <row r="87" spans="1:47" s="7" customFormat="1" ht="35.25">
      <c r="A87" s="36" t="s">
        <v>122</v>
      </c>
      <c r="B87" s="37"/>
      <c r="C87" s="38"/>
      <c r="D87" s="35">
        <f aca="true" t="shared" si="49" ref="D87:AU87">SUM(D8,D14,D24,D71)</f>
        <v>4560</v>
      </c>
      <c r="E87" s="35">
        <f t="shared" si="49"/>
        <v>2250</v>
      </c>
      <c r="F87" s="35">
        <f t="shared" si="49"/>
        <v>465</v>
      </c>
      <c r="G87" s="35">
        <f t="shared" si="49"/>
        <v>1360</v>
      </c>
      <c r="H87" s="35">
        <f t="shared" si="49"/>
        <v>450</v>
      </c>
      <c r="I87" s="35">
        <f t="shared" si="49"/>
        <v>660</v>
      </c>
      <c r="J87" s="35">
        <f t="shared" si="49"/>
        <v>235</v>
      </c>
      <c r="K87" s="35">
        <f t="shared" si="49"/>
        <v>15</v>
      </c>
      <c r="L87" s="35">
        <f t="shared" si="49"/>
        <v>425</v>
      </c>
      <c r="M87" s="35">
        <f t="shared" si="49"/>
        <v>2310</v>
      </c>
      <c r="N87" s="3">
        <f t="shared" si="49"/>
        <v>135</v>
      </c>
      <c r="O87" s="3">
        <f t="shared" si="49"/>
        <v>225</v>
      </c>
      <c r="P87" s="3">
        <f t="shared" si="49"/>
        <v>80</v>
      </c>
      <c r="Q87" s="3">
        <f t="shared" si="49"/>
        <v>325</v>
      </c>
      <c r="R87" s="3">
        <f t="shared" si="49"/>
        <v>120</v>
      </c>
      <c r="S87" s="3">
        <f t="shared" si="49"/>
        <v>255</v>
      </c>
      <c r="T87" s="3">
        <f t="shared" si="49"/>
        <v>30</v>
      </c>
      <c r="U87" s="3">
        <f t="shared" si="49"/>
        <v>390</v>
      </c>
      <c r="V87" s="3">
        <f t="shared" si="49"/>
        <v>120</v>
      </c>
      <c r="W87" s="3">
        <f t="shared" si="49"/>
        <v>225</v>
      </c>
      <c r="X87" s="3">
        <f t="shared" si="49"/>
        <v>80</v>
      </c>
      <c r="Y87" s="3">
        <f t="shared" si="49"/>
        <v>325</v>
      </c>
      <c r="Z87" s="3">
        <f t="shared" si="49"/>
        <v>75</v>
      </c>
      <c r="AA87" s="3">
        <f t="shared" si="49"/>
        <v>220</v>
      </c>
      <c r="AB87" s="3">
        <f t="shared" si="49"/>
        <v>110</v>
      </c>
      <c r="AC87" s="3">
        <f t="shared" si="49"/>
        <v>345</v>
      </c>
      <c r="AD87" s="3">
        <f t="shared" si="49"/>
        <v>0</v>
      </c>
      <c r="AE87" s="3">
        <f t="shared" si="49"/>
        <v>285</v>
      </c>
      <c r="AF87" s="3">
        <f t="shared" si="49"/>
        <v>65</v>
      </c>
      <c r="AG87" s="3">
        <f t="shared" si="49"/>
        <v>400</v>
      </c>
      <c r="AH87" s="3">
        <f t="shared" si="49"/>
        <v>15</v>
      </c>
      <c r="AI87" s="3">
        <f t="shared" si="49"/>
        <v>150</v>
      </c>
      <c r="AJ87" s="3">
        <f t="shared" si="49"/>
        <v>60</v>
      </c>
      <c r="AK87" s="3">
        <f t="shared" si="49"/>
        <v>525</v>
      </c>
      <c r="AL87" s="3">
        <f t="shared" si="49"/>
        <v>30</v>
      </c>
      <c r="AM87" s="3">
        <f t="shared" si="49"/>
        <v>30</v>
      </c>
      <c r="AN87" s="3">
        <f t="shared" si="49"/>
        <v>30</v>
      </c>
      <c r="AO87" s="3">
        <f t="shared" si="49"/>
        <v>30</v>
      </c>
      <c r="AP87" s="3">
        <f t="shared" si="49"/>
        <v>30</v>
      </c>
      <c r="AQ87" s="3">
        <f t="shared" si="49"/>
        <v>30</v>
      </c>
      <c r="AR87" s="35">
        <f t="shared" si="49"/>
        <v>91</v>
      </c>
      <c r="AS87" s="35">
        <f t="shared" si="49"/>
        <v>120</v>
      </c>
      <c r="AT87" s="35">
        <f t="shared" si="49"/>
        <v>19</v>
      </c>
      <c r="AU87" s="35">
        <f t="shared" si="49"/>
        <v>88</v>
      </c>
    </row>
    <row r="88" spans="1:47" s="7" customFormat="1" ht="35.25">
      <c r="A88" s="39"/>
      <c r="B88" s="40"/>
      <c r="C88" s="41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>
        <f>SUM(N87:Q87)</f>
        <v>765</v>
      </c>
      <c r="O88" s="35"/>
      <c r="P88" s="35"/>
      <c r="Q88" s="35"/>
      <c r="R88" s="35">
        <f>SUM(R87:U87)</f>
        <v>795</v>
      </c>
      <c r="S88" s="35"/>
      <c r="T88" s="35"/>
      <c r="U88" s="35"/>
      <c r="V88" s="35">
        <f>SUM(V87:Y87)</f>
        <v>750</v>
      </c>
      <c r="W88" s="35"/>
      <c r="X88" s="35"/>
      <c r="Y88" s="35"/>
      <c r="Z88" s="35">
        <f>SUM(Z87:AC87)</f>
        <v>750</v>
      </c>
      <c r="AA88" s="35"/>
      <c r="AB88" s="35"/>
      <c r="AC88" s="35"/>
      <c r="AD88" s="35">
        <f>SUM(AD87:AG87)</f>
        <v>750</v>
      </c>
      <c r="AE88" s="35"/>
      <c r="AF88" s="35"/>
      <c r="AG88" s="35"/>
      <c r="AH88" s="35">
        <f>SUM(AH87:AK87)</f>
        <v>750</v>
      </c>
      <c r="AI88" s="35"/>
      <c r="AJ88" s="35"/>
      <c r="AK88" s="35"/>
      <c r="AL88" s="35">
        <f>SUM(AL87:AQ87)</f>
        <v>180</v>
      </c>
      <c r="AM88" s="35"/>
      <c r="AN88" s="35"/>
      <c r="AO88" s="35"/>
      <c r="AP88" s="35"/>
      <c r="AQ88" s="35"/>
      <c r="AR88" s="35"/>
      <c r="AS88" s="35"/>
      <c r="AT88" s="35"/>
      <c r="AU88" s="35"/>
    </row>
  </sheetData>
  <sheetProtection/>
  <mergeCells count="126">
    <mergeCell ref="AL4:AU4"/>
    <mergeCell ref="AL5:AQ5"/>
    <mergeCell ref="AR5:AU5"/>
    <mergeCell ref="AL6:AL7"/>
    <mergeCell ref="AR6:AR7"/>
    <mergeCell ref="AU6:AU7"/>
    <mergeCell ref="AQ6:AQ7"/>
    <mergeCell ref="AP6:AP7"/>
    <mergeCell ref="AO6:AO7"/>
    <mergeCell ref="AM6:AM7"/>
    <mergeCell ref="N4:AK4"/>
    <mergeCell ref="N6:Q6"/>
    <mergeCell ref="R6:U6"/>
    <mergeCell ref="V6:Y6"/>
    <mergeCell ref="AD5:AK5"/>
    <mergeCell ref="AD6:AG6"/>
    <mergeCell ref="Z6:AC6"/>
    <mergeCell ref="N5:U5"/>
    <mergeCell ref="V5:AC5"/>
    <mergeCell ref="A1:M1"/>
    <mergeCell ref="A4:A7"/>
    <mergeCell ref="C4:C7"/>
    <mergeCell ref="D4:M4"/>
    <mergeCell ref="B4:B7"/>
    <mergeCell ref="D5:D7"/>
    <mergeCell ref="E5:E7"/>
    <mergeCell ref="L5:L7"/>
    <mergeCell ref="F5:F7"/>
    <mergeCell ref="K5:K7"/>
    <mergeCell ref="G5:G7"/>
    <mergeCell ref="J5:J7"/>
    <mergeCell ref="H5:H7"/>
    <mergeCell ref="I5:I7"/>
    <mergeCell ref="AU81:AU82"/>
    <mergeCell ref="J81:J82"/>
    <mergeCell ref="K81:K82"/>
    <mergeCell ref="N82:Q82"/>
    <mergeCell ref="R82:U82"/>
    <mergeCell ref="M5:M7"/>
    <mergeCell ref="A81:C82"/>
    <mergeCell ref="D81:D82"/>
    <mergeCell ref="F81:F82"/>
    <mergeCell ref="G81:G82"/>
    <mergeCell ref="E81:E82"/>
    <mergeCell ref="I81:I82"/>
    <mergeCell ref="H81:H82"/>
    <mergeCell ref="A83:C84"/>
    <mergeCell ref="D83:D84"/>
    <mergeCell ref="F83:F84"/>
    <mergeCell ref="G83:G84"/>
    <mergeCell ref="E83:E84"/>
    <mergeCell ref="AU83:AU84"/>
    <mergeCell ref="AL84:AQ84"/>
    <mergeCell ref="AD84:AG84"/>
    <mergeCell ref="AH84:AK84"/>
    <mergeCell ref="H83:H84"/>
    <mergeCell ref="K83:K84"/>
    <mergeCell ref="N84:Q84"/>
    <mergeCell ref="I83:I84"/>
    <mergeCell ref="J83:J84"/>
    <mergeCell ref="AR83:AR84"/>
    <mergeCell ref="V84:Y84"/>
    <mergeCell ref="L83:L84"/>
    <mergeCell ref="M83:M84"/>
    <mergeCell ref="R84:U84"/>
    <mergeCell ref="L81:L82"/>
    <mergeCell ref="V82:Y82"/>
    <mergeCell ref="AH6:AK6"/>
    <mergeCell ref="AR81:AR82"/>
    <mergeCell ref="Z84:AC84"/>
    <mergeCell ref="AN6:AN7"/>
    <mergeCell ref="M81:M82"/>
    <mergeCell ref="AD82:AG82"/>
    <mergeCell ref="AH82:AK82"/>
    <mergeCell ref="AT6:AT7"/>
    <mergeCell ref="AT81:AT82"/>
    <mergeCell ref="AT83:AT84"/>
    <mergeCell ref="AS6:AS7"/>
    <mergeCell ref="Z82:AC82"/>
    <mergeCell ref="AS81:AS82"/>
    <mergeCell ref="AS83:AS84"/>
    <mergeCell ref="AL82:AQ82"/>
    <mergeCell ref="A85:C86"/>
    <mergeCell ref="A87:C88"/>
    <mergeCell ref="D85:D86"/>
    <mergeCell ref="D87:D88"/>
    <mergeCell ref="E85:E86"/>
    <mergeCell ref="F85:F86"/>
    <mergeCell ref="E87:E88"/>
    <mergeCell ref="F87:F88"/>
    <mergeCell ref="M85:M86"/>
    <mergeCell ref="AR85:AR86"/>
    <mergeCell ref="AS85:AS86"/>
    <mergeCell ref="AT85:AT86"/>
    <mergeCell ref="G85:G86"/>
    <mergeCell ref="H85:H86"/>
    <mergeCell ref="I85:I86"/>
    <mergeCell ref="J85:J86"/>
    <mergeCell ref="K85:K86"/>
    <mergeCell ref="L85:L86"/>
    <mergeCell ref="AU85:AU86"/>
    <mergeCell ref="N86:Q86"/>
    <mergeCell ref="R86:U86"/>
    <mergeCell ref="V86:Y86"/>
    <mergeCell ref="Z86:AC86"/>
    <mergeCell ref="AD86:AG86"/>
    <mergeCell ref="AH86:AK86"/>
    <mergeCell ref="AL86:AQ86"/>
    <mergeCell ref="M87:M88"/>
    <mergeCell ref="AR87:AR88"/>
    <mergeCell ref="AS87:AS88"/>
    <mergeCell ref="AT87:AT88"/>
    <mergeCell ref="G87:G88"/>
    <mergeCell ref="H87:H88"/>
    <mergeCell ref="I87:I88"/>
    <mergeCell ref="J87:J88"/>
    <mergeCell ref="K87:K88"/>
    <mergeCell ref="L87:L88"/>
    <mergeCell ref="AU87:AU88"/>
    <mergeCell ref="N88:Q88"/>
    <mergeCell ref="R88:U88"/>
    <mergeCell ref="V88:Y88"/>
    <mergeCell ref="Z88:AC88"/>
    <mergeCell ref="AD88:AG88"/>
    <mergeCell ref="AH88:AK88"/>
    <mergeCell ref="AL88:AQ88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8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7"/>
  <sheetViews>
    <sheetView tabSelected="1" view="pageBreakPreview" zoomScale="33" zoomScaleNormal="33" zoomScaleSheetLayoutView="33" zoomScalePageLayoutView="0" workbookViewId="0" topLeftCell="A1">
      <pane ySplit="7" topLeftCell="A52" activePane="bottomLeft" state="frozen"/>
      <selection pane="topLeft" activeCell="A1" sqref="A1"/>
      <selection pane="bottomLeft" activeCell="BB65" sqref="BB65"/>
    </sheetView>
  </sheetViews>
  <sheetFormatPr defaultColWidth="8.875" defaultRowHeight="12.75"/>
  <cols>
    <col min="1" max="1" width="12.375" style="23" customWidth="1"/>
    <col min="2" max="2" width="141.125" style="24" customWidth="1"/>
    <col min="3" max="3" width="20.875" style="25" customWidth="1"/>
    <col min="4" max="4" width="17.875" style="24" customWidth="1"/>
    <col min="5" max="5" width="22.375" style="26" customWidth="1"/>
    <col min="6" max="6" width="14.125" style="24" customWidth="1"/>
    <col min="7" max="7" width="14.375" style="24" customWidth="1"/>
    <col min="8" max="8" width="17.625" style="24" customWidth="1"/>
    <col min="9" max="12" width="11.625" style="24" customWidth="1"/>
    <col min="13" max="13" width="15.375" style="24" customWidth="1"/>
    <col min="14" max="37" width="11.625" style="27" customWidth="1"/>
    <col min="38" max="43" width="9.75390625" style="23" customWidth="1"/>
    <col min="44" max="44" width="11.875" style="28" customWidth="1"/>
    <col min="45" max="45" width="13.625" style="33" customWidth="1"/>
    <col min="46" max="46" width="9.75390625" style="28" customWidth="1"/>
    <col min="47" max="47" width="9.75390625" style="29" customWidth="1"/>
    <col min="48" max="16384" width="8.875" style="29" customWidth="1"/>
  </cols>
  <sheetData>
    <row r="1" spans="1:46" s="14" customFormat="1" ht="51.75" customHeight="1">
      <c r="A1" s="49" t="s">
        <v>154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2"/>
      <c r="AP1" s="12"/>
      <c r="AQ1" s="12"/>
      <c r="AR1" s="13"/>
      <c r="AS1" s="32"/>
      <c r="AT1" s="13"/>
    </row>
    <row r="2" spans="1:46" s="14" customFormat="1" ht="37.5" customHeight="1">
      <c r="A2" s="15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  <c r="AM2" s="11"/>
      <c r="AN2" s="11"/>
      <c r="AO2" s="12"/>
      <c r="AP2" s="12"/>
      <c r="AQ2" s="12"/>
      <c r="AR2" s="13"/>
      <c r="AS2" s="32"/>
      <c r="AT2" s="13"/>
    </row>
    <row r="3" spans="1:46" s="14" customFormat="1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2"/>
      <c r="AP3" s="12"/>
      <c r="AQ3" s="12"/>
      <c r="AR3" s="13"/>
      <c r="AS3" s="32"/>
      <c r="AT3" s="13"/>
    </row>
    <row r="4" spans="1:47" s="7" customFormat="1" ht="53.25" customHeight="1">
      <c r="A4" s="46" t="s">
        <v>11</v>
      </c>
      <c r="B4" s="46" t="s">
        <v>12</v>
      </c>
      <c r="C4" s="47" t="s">
        <v>39</v>
      </c>
      <c r="D4" s="46" t="s">
        <v>45</v>
      </c>
      <c r="E4" s="46"/>
      <c r="F4" s="46"/>
      <c r="G4" s="46"/>
      <c r="H4" s="46"/>
      <c r="I4" s="46"/>
      <c r="J4" s="46"/>
      <c r="K4" s="46"/>
      <c r="L4" s="46"/>
      <c r="M4" s="46"/>
      <c r="N4" s="46" t="s">
        <v>46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 t="s">
        <v>51</v>
      </c>
      <c r="AM4" s="46"/>
      <c r="AN4" s="46"/>
      <c r="AO4" s="46"/>
      <c r="AP4" s="46"/>
      <c r="AQ4" s="46"/>
      <c r="AR4" s="46"/>
      <c r="AS4" s="46"/>
      <c r="AT4" s="46"/>
      <c r="AU4" s="46"/>
    </row>
    <row r="5" spans="1:47" s="7" customFormat="1" ht="53.25" customHeight="1">
      <c r="A5" s="46"/>
      <c r="B5" s="46"/>
      <c r="C5" s="47"/>
      <c r="D5" s="47" t="s">
        <v>54</v>
      </c>
      <c r="E5" s="47" t="s">
        <v>55</v>
      </c>
      <c r="F5" s="51" t="s">
        <v>50</v>
      </c>
      <c r="G5" s="47" t="s">
        <v>57</v>
      </c>
      <c r="H5" s="48" t="s">
        <v>40</v>
      </c>
      <c r="I5" s="48" t="s">
        <v>41</v>
      </c>
      <c r="J5" s="48" t="s">
        <v>58</v>
      </c>
      <c r="K5" s="48" t="s">
        <v>42</v>
      </c>
      <c r="L5" s="47" t="s">
        <v>114</v>
      </c>
      <c r="M5" s="47" t="s">
        <v>56</v>
      </c>
      <c r="N5" s="46" t="s">
        <v>3</v>
      </c>
      <c r="O5" s="46"/>
      <c r="P5" s="46"/>
      <c r="Q5" s="46"/>
      <c r="R5" s="46"/>
      <c r="S5" s="46"/>
      <c r="T5" s="46"/>
      <c r="U5" s="46"/>
      <c r="V5" s="46" t="s">
        <v>44</v>
      </c>
      <c r="W5" s="46"/>
      <c r="X5" s="46"/>
      <c r="Y5" s="46"/>
      <c r="Z5" s="46"/>
      <c r="AA5" s="46"/>
      <c r="AB5" s="46"/>
      <c r="AC5" s="46"/>
      <c r="AD5" s="46" t="s">
        <v>4</v>
      </c>
      <c r="AE5" s="46"/>
      <c r="AF5" s="46"/>
      <c r="AG5" s="46"/>
      <c r="AH5" s="46"/>
      <c r="AI5" s="46"/>
      <c r="AJ5" s="46"/>
      <c r="AK5" s="46"/>
      <c r="AL5" s="46" t="s">
        <v>52</v>
      </c>
      <c r="AM5" s="46"/>
      <c r="AN5" s="46"/>
      <c r="AO5" s="46"/>
      <c r="AP5" s="46"/>
      <c r="AQ5" s="46"/>
      <c r="AR5" s="46" t="s">
        <v>53</v>
      </c>
      <c r="AS5" s="46"/>
      <c r="AT5" s="46"/>
      <c r="AU5" s="46"/>
    </row>
    <row r="6" spans="1:47" s="7" customFormat="1" ht="52.5" customHeight="1">
      <c r="A6" s="46"/>
      <c r="B6" s="50"/>
      <c r="C6" s="47"/>
      <c r="D6" s="47"/>
      <c r="E6" s="47"/>
      <c r="F6" s="51"/>
      <c r="G6" s="47"/>
      <c r="H6" s="48"/>
      <c r="I6" s="48"/>
      <c r="J6" s="48"/>
      <c r="K6" s="48"/>
      <c r="L6" s="47"/>
      <c r="M6" s="47"/>
      <c r="N6" s="46" t="s">
        <v>14</v>
      </c>
      <c r="O6" s="46"/>
      <c r="P6" s="46"/>
      <c r="Q6" s="46"/>
      <c r="R6" s="46" t="s">
        <v>15</v>
      </c>
      <c r="S6" s="46"/>
      <c r="T6" s="46"/>
      <c r="U6" s="46"/>
      <c r="V6" s="46" t="s">
        <v>16</v>
      </c>
      <c r="W6" s="46"/>
      <c r="X6" s="46"/>
      <c r="Y6" s="46"/>
      <c r="Z6" s="46" t="s">
        <v>17</v>
      </c>
      <c r="AA6" s="46"/>
      <c r="AB6" s="46"/>
      <c r="AC6" s="46"/>
      <c r="AD6" s="46" t="s">
        <v>31</v>
      </c>
      <c r="AE6" s="46"/>
      <c r="AF6" s="46"/>
      <c r="AG6" s="46"/>
      <c r="AH6" s="46" t="s">
        <v>32</v>
      </c>
      <c r="AI6" s="46"/>
      <c r="AJ6" s="46"/>
      <c r="AK6" s="46"/>
      <c r="AL6" s="46" t="s">
        <v>0</v>
      </c>
      <c r="AM6" s="46" t="s">
        <v>1</v>
      </c>
      <c r="AN6" s="46" t="s">
        <v>2</v>
      </c>
      <c r="AO6" s="46" t="s">
        <v>33</v>
      </c>
      <c r="AP6" s="46" t="s">
        <v>34</v>
      </c>
      <c r="AQ6" s="46" t="s">
        <v>35</v>
      </c>
      <c r="AR6" s="51" t="s">
        <v>48</v>
      </c>
      <c r="AS6" s="44" t="s">
        <v>158</v>
      </c>
      <c r="AT6" s="42" t="s">
        <v>113</v>
      </c>
      <c r="AU6" s="51" t="s">
        <v>49</v>
      </c>
    </row>
    <row r="7" spans="1:47" s="7" customFormat="1" ht="195.75" customHeight="1">
      <c r="A7" s="46"/>
      <c r="B7" s="50"/>
      <c r="C7" s="47"/>
      <c r="D7" s="47"/>
      <c r="E7" s="47"/>
      <c r="F7" s="51"/>
      <c r="G7" s="47"/>
      <c r="H7" s="48"/>
      <c r="I7" s="48"/>
      <c r="J7" s="48"/>
      <c r="K7" s="48"/>
      <c r="L7" s="47"/>
      <c r="M7" s="47"/>
      <c r="N7" s="16" t="s">
        <v>29</v>
      </c>
      <c r="O7" s="17" t="s">
        <v>30</v>
      </c>
      <c r="P7" s="17" t="s">
        <v>115</v>
      </c>
      <c r="Q7" s="17" t="s">
        <v>47</v>
      </c>
      <c r="R7" s="16" t="s">
        <v>29</v>
      </c>
      <c r="S7" s="17" t="s">
        <v>30</v>
      </c>
      <c r="T7" s="17" t="s">
        <v>115</v>
      </c>
      <c r="U7" s="17" t="s">
        <v>47</v>
      </c>
      <c r="V7" s="16" t="s">
        <v>29</v>
      </c>
      <c r="W7" s="17" t="s">
        <v>30</v>
      </c>
      <c r="X7" s="17" t="s">
        <v>115</v>
      </c>
      <c r="Y7" s="17" t="s">
        <v>47</v>
      </c>
      <c r="Z7" s="16" t="s">
        <v>29</v>
      </c>
      <c r="AA7" s="17" t="s">
        <v>30</v>
      </c>
      <c r="AB7" s="17" t="s">
        <v>115</v>
      </c>
      <c r="AC7" s="17" t="s">
        <v>47</v>
      </c>
      <c r="AD7" s="16" t="s">
        <v>29</v>
      </c>
      <c r="AE7" s="17" t="s">
        <v>30</v>
      </c>
      <c r="AF7" s="17" t="s">
        <v>115</v>
      </c>
      <c r="AG7" s="17" t="s">
        <v>47</v>
      </c>
      <c r="AH7" s="16" t="s">
        <v>29</v>
      </c>
      <c r="AI7" s="17" t="s">
        <v>30</v>
      </c>
      <c r="AJ7" s="17" t="s">
        <v>115</v>
      </c>
      <c r="AK7" s="17" t="s">
        <v>47</v>
      </c>
      <c r="AL7" s="46"/>
      <c r="AM7" s="46"/>
      <c r="AN7" s="46"/>
      <c r="AO7" s="46"/>
      <c r="AP7" s="46"/>
      <c r="AQ7" s="46"/>
      <c r="AR7" s="51"/>
      <c r="AS7" s="45"/>
      <c r="AT7" s="43"/>
      <c r="AU7" s="51"/>
    </row>
    <row r="8" spans="1:47" s="21" customFormat="1" ht="45.75">
      <c r="A8" s="16" t="s">
        <v>13</v>
      </c>
      <c r="B8" s="18" t="s">
        <v>36</v>
      </c>
      <c r="C8" s="16"/>
      <c r="D8" s="19">
        <f>SUM(D9:D12)</f>
        <v>685</v>
      </c>
      <c r="E8" s="19">
        <f aca="true" t="shared" si="0" ref="E8:AU8">SUM(E9:E12)</f>
        <v>252</v>
      </c>
      <c r="F8" s="20">
        <f t="shared" si="0"/>
        <v>20</v>
      </c>
      <c r="G8" s="20">
        <f t="shared" si="0"/>
        <v>162</v>
      </c>
      <c r="H8" s="20">
        <f t="shared" si="0"/>
        <v>0</v>
      </c>
      <c r="I8" s="20">
        <f t="shared" si="0"/>
        <v>162</v>
      </c>
      <c r="J8" s="20">
        <f t="shared" si="0"/>
        <v>0</v>
      </c>
      <c r="K8" s="20">
        <f t="shared" si="0"/>
        <v>0</v>
      </c>
      <c r="L8" s="20">
        <f t="shared" si="0"/>
        <v>70</v>
      </c>
      <c r="M8" s="19">
        <f t="shared" si="0"/>
        <v>433</v>
      </c>
      <c r="N8" s="20">
        <f t="shared" si="0"/>
        <v>10</v>
      </c>
      <c r="O8" s="20">
        <f t="shared" si="0"/>
        <v>45</v>
      </c>
      <c r="P8" s="20">
        <f t="shared" si="0"/>
        <v>30</v>
      </c>
      <c r="Q8" s="20">
        <f t="shared" si="0"/>
        <v>105</v>
      </c>
      <c r="R8" s="20">
        <f t="shared" si="0"/>
        <v>10</v>
      </c>
      <c r="S8" s="20">
        <f t="shared" si="0"/>
        <v>30</v>
      </c>
      <c r="T8" s="20">
        <f t="shared" si="0"/>
        <v>10</v>
      </c>
      <c r="U8" s="20">
        <f t="shared" si="0"/>
        <v>145</v>
      </c>
      <c r="V8" s="20">
        <f t="shared" si="0"/>
        <v>0</v>
      </c>
      <c r="W8" s="20">
        <f t="shared" si="0"/>
        <v>30</v>
      </c>
      <c r="X8" s="20">
        <f t="shared" si="0"/>
        <v>10</v>
      </c>
      <c r="Y8" s="20">
        <f t="shared" si="0"/>
        <v>35</v>
      </c>
      <c r="Z8" s="20">
        <f t="shared" si="0"/>
        <v>0</v>
      </c>
      <c r="AA8" s="20">
        <f t="shared" si="0"/>
        <v>30</v>
      </c>
      <c r="AB8" s="20">
        <f t="shared" si="0"/>
        <v>10</v>
      </c>
      <c r="AC8" s="20">
        <f t="shared" si="0"/>
        <v>60</v>
      </c>
      <c r="AD8" s="20">
        <f t="shared" si="0"/>
        <v>0</v>
      </c>
      <c r="AE8" s="20">
        <f t="shared" si="0"/>
        <v>27</v>
      </c>
      <c r="AF8" s="20">
        <f t="shared" si="0"/>
        <v>10</v>
      </c>
      <c r="AG8" s="20">
        <f t="shared" si="0"/>
        <v>88</v>
      </c>
      <c r="AH8" s="20">
        <f t="shared" si="0"/>
        <v>0</v>
      </c>
      <c r="AI8" s="20">
        <f t="shared" si="0"/>
        <v>0</v>
      </c>
      <c r="AJ8" s="20">
        <f t="shared" si="0"/>
        <v>0</v>
      </c>
      <c r="AK8" s="20">
        <f t="shared" si="0"/>
        <v>0</v>
      </c>
      <c r="AL8" s="20">
        <f t="shared" si="0"/>
        <v>7</v>
      </c>
      <c r="AM8" s="20">
        <f t="shared" si="0"/>
        <v>6</v>
      </c>
      <c r="AN8" s="20">
        <f t="shared" si="0"/>
        <v>3</v>
      </c>
      <c r="AO8" s="20">
        <f t="shared" si="0"/>
        <v>4</v>
      </c>
      <c r="AP8" s="20">
        <f t="shared" si="0"/>
        <v>5</v>
      </c>
      <c r="AQ8" s="20">
        <f t="shared" si="0"/>
        <v>0</v>
      </c>
      <c r="AR8" s="20">
        <f t="shared" si="0"/>
        <v>9</v>
      </c>
      <c r="AS8" s="20">
        <f t="shared" si="0"/>
        <v>0</v>
      </c>
      <c r="AT8" s="20">
        <f t="shared" si="0"/>
        <v>0</v>
      </c>
      <c r="AU8" s="20">
        <f t="shared" si="0"/>
        <v>21</v>
      </c>
    </row>
    <row r="9" spans="1:47" s="7" customFormat="1" ht="35.25">
      <c r="A9" s="1" t="s">
        <v>10</v>
      </c>
      <c r="B9" s="8" t="s">
        <v>82</v>
      </c>
      <c r="C9" s="2" t="s">
        <v>62</v>
      </c>
      <c r="D9" s="3">
        <f>SUM(E9,M9)</f>
        <v>565</v>
      </c>
      <c r="E9" s="3">
        <f>SUM(F9:G9,L9)</f>
        <v>185</v>
      </c>
      <c r="F9" s="4">
        <f aca="true" t="shared" si="1" ref="F9:G12">SUM(N9,R9,V9,Z9,AD9,AH9)</f>
        <v>0</v>
      </c>
      <c r="G9" s="4">
        <f t="shared" si="1"/>
        <v>135</v>
      </c>
      <c r="H9" s="5"/>
      <c r="I9" s="5">
        <v>135</v>
      </c>
      <c r="J9" s="5"/>
      <c r="K9" s="5"/>
      <c r="L9" s="4">
        <f aca="true" t="shared" si="2" ref="L9:M12">SUM(P9,T9,X9,AB9,AF9,AJ9)</f>
        <v>50</v>
      </c>
      <c r="M9" s="3">
        <f>SUM(Q9,U9,Y9,AC9,AG9,AK9)</f>
        <v>380</v>
      </c>
      <c r="N9" s="6"/>
      <c r="O9" s="6">
        <v>30</v>
      </c>
      <c r="P9" s="6">
        <v>10</v>
      </c>
      <c r="Q9" s="6">
        <v>90</v>
      </c>
      <c r="R9" s="6"/>
      <c r="S9" s="6">
        <v>30</v>
      </c>
      <c r="T9" s="6">
        <v>10</v>
      </c>
      <c r="U9" s="6">
        <v>145</v>
      </c>
      <c r="V9" s="6"/>
      <c r="W9" s="6">
        <v>30</v>
      </c>
      <c r="X9" s="6">
        <v>10</v>
      </c>
      <c r="Y9" s="6">
        <v>35</v>
      </c>
      <c r="Z9" s="6"/>
      <c r="AA9" s="6">
        <v>30</v>
      </c>
      <c r="AB9" s="6">
        <v>10</v>
      </c>
      <c r="AC9" s="6">
        <v>60</v>
      </c>
      <c r="AD9" s="6"/>
      <c r="AE9" s="6">
        <v>15</v>
      </c>
      <c r="AF9" s="6">
        <v>10</v>
      </c>
      <c r="AG9" s="6">
        <v>50</v>
      </c>
      <c r="AH9" s="6"/>
      <c r="AI9" s="6"/>
      <c r="AJ9" s="6"/>
      <c r="AK9" s="6"/>
      <c r="AL9" s="6">
        <v>5</v>
      </c>
      <c r="AM9" s="6">
        <v>6</v>
      </c>
      <c r="AN9" s="6">
        <v>3</v>
      </c>
      <c r="AO9" s="6">
        <v>4</v>
      </c>
      <c r="AP9" s="6">
        <v>3</v>
      </c>
      <c r="AQ9" s="6"/>
      <c r="AR9" s="6">
        <v>7</v>
      </c>
      <c r="AS9" s="6"/>
      <c r="AT9" s="6"/>
      <c r="AU9" s="6">
        <v>21</v>
      </c>
    </row>
    <row r="10" spans="1:47" s="7" customFormat="1" ht="35.25">
      <c r="A10" s="1" t="s">
        <v>9</v>
      </c>
      <c r="B10" s="8" t="s">
        <v>64</v>
      </c>
      <c r="C10" s="2" t="s">
        <v>65</v>
      </c>
      <c r="D10" s="3">
        <f>SUM(E10,M10)</f>
        <v>50</v>
      </c>
      <c r="E10" s="3">
        <f>SUM(F10:G10,L10)</f>
        <v>35</v>
      </c>
      <c r="F10" s="4">
        <f t="shared" si="1"/>
        <v>0</v>
      </c>
      <c r="G10" s="4">
        <f t="shared" si="1"/>
        <v>15</v>
      </c>
      <c r="H10" s="5"/>
      <c r="I10" s="5">
        <v>15</v>
      </c>
      <c r="J10" s="5"/>
      <c r="K10" s="5"/>
      <c r="L10" s="4">
        <f t="shared" si="2"/>
        <v>20</v>
      </c>
      <c r="M10" s="3">
        <f t="shared" si="2"/>
        <v>15</v>
      </c>
      <c r="N10" s="6"/>
      <c r="O10" s="6">
        <v>15</v>
      </c>
      <c r="P10" s="6">
        <v>20</v>
      </c>
      <c r="Q10" s="6">
        <v>15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>
        <v>2</v>
      </c>
      <c r="AM10" s="6"/>
      <c r="AN10" s="6"/>
      <c r="AO10" s="6"/>
      <c r="AP10" s="6"/>
      <c r="AQ10" s="6"/>
      <c r="AR10" s="6">
        <v>1</v>
      </c>
      <c r="AS10" s="6"/>
      <c r="AT10" s="6"/>
      <c r="AU10" s="6"/>
    </row>
    <row r="11" spans="1:47" s="7" customFormat="1" ht="35.25">
      <c r="A11" s="1" t="s">
        <v>8</v>
      </c>
      <c r="B11" s="8" t="s">
        <v>152</v>
      </c>
      <c r="C11" s="2" t="s">
        <v>157</v>
      </c>
      <c r="D11" s="3">
        <f>SUM(E11,M11)</f>
        <v>20</v>
      </c>
      <c r="E11" s="3">
        <f>SUM(F11:G11,L11)</f>
        <v>20</v>
      </c>
      <c r="F11" s="4">
        <f t="shared" si="1"/>
        <v>20</v>
      </c>
      <c r="G11" s="4">
        <f t="shared" si="1"/>
        <v>0</v>
      </c>
      <c r="H11" s="5"/>
      <c r="I11" s="5"/>
      <c r="J11" s="5"/>
      <c r="K11" s="5"/>
      <c r="L11" s="4">
        <f t="shared" si="2"/>
        <v>0</v>
      </c>
      <c r="M11" s="3">
        <f t="shared" si="2"/>
        <v>0</v>
      </c>
      <c r="N11" s="6">
        <v>10</v>
      </c>
      <c r="O11" s="6"/>
      <c r="P11" s="6"/>
      <c r="Q11" s="6"/>
      <c r="R11" s="6">
        <v>10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7" customFormat="1" ht="35.25">
      <c r="A12" s="1" t="s">
        <v>7</v>
      </c>
      <c r="B12" s="8" t="s">
        <v>66</v>
      </c>
      <c r="C12" s="2" t="s">
        <v>67</v>
      </c>
      <c r="D12" s="3">
        <f>SUM(E12,M12)</f>
        <v>50</v>
      </c>
      <c r="E12" s="3">
        <f>SUM(F12:G12,L12)</f>
        <v>12</v>
      </c>
      <c r="F12" s="4">
        <f t="shared" si="1"/>
        <v>0</v>
      </c>
      <c r="G12" s="4">
        <f t="shared" si="1"/>
        <v>12</v>
      </c>
      <c r="H12" s="5"/>
      <c r="I12" s="5">
        <v>12</v>
      </c>
      <c r="J12" s="5"/>
      <c r="K12" s="5"/>
      <c r="L12" s="4">
        <f t="shared" si="2"/>
        <v>0</v>
      </c>
      <c r="M12" s="3">
        <f t="shared" si="2"/>
        <v>38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v>12</v>
      </c>
      <c r="AF12" s="6"/>
      <c r="AG12" s="6">
        <v>38</v>
      </c>
      <c r="AH12" s="6"/>
      <c r="AI12" s="6"/>
      <c r="AJ12" s="6"/>
      <c r="AK12" s="6"/>
      <c r="AL12" s="6"/>
      <c r="AM12" s="6"/>
      <c r="AN12" s="6"/>
      <c r="AO12" s="6"/>
      <c r="AP12" s="6">
        <v>2</v>
      </c>
      <c r="AQ12" s="6"/>
      <c r="AR12" s="6">
        <v>1</v>
      </c>
      <c r="AS12" s="6"/>
      <c r="AT12" s="6"/>
      <c r="AU12" s="6"/>
    </row>
    <row r="13" spans="1:47" s="21" customFormat="1" ht="45.75">
      <c r="A13" s="16" t="s">
        <v>18</v>
      </c>
      <c r="B13" s="18" t="s">
        <v>37</v>
      </c>
      <c r="C13" s="16"/>
      <c r="D13" s="19">
        <f aca="true" t="shared" si="3" ref="D13:AU13">SUM(D14:D22)</f>
        <v>875</v>
      </c>
      <c r="E13" s="19">
        <f t="shared" si="3"/>
        <v>380</v>
      </c>
      <c r="F13" s="20">
        <f t="shared" si="3"/>
        <v>120</v>
      </c>
      <c r="G13" s="20">
        <f t="shared" si="3"/>
        <v>180</v>
      </c>
      <c r="H13" s="20">
        <f t="shared" si="3"/>
        <v>170</v>
      </c>
      <c r="I13" s="20">
        <f t="shared" si="3"/>
        <v>10</v>
      </c>
      <c r="J13" s="20">
        <f t="shared" si="3"/>
        <v>0</v>
      </c>
      <c r="K13" s="20">
        <f t="shared" si="3"/>
        <v>0</v>
      </c>
      <c r="L13" s="20">
        <f t="shared" si="3"/>
        <v>80</v>
      </c>
      <c r="M13" s="19">
        <f t="shared" si="3"/>
        <v>495</v>
      </c>
      <c r="N13" s="20">
        <f t="shared" si="3"/>
        <v>80</v>
      </c>
      <c r="O13" s="20">
        <f t="shared" si="3"/>
        <v>100</v>
      </c>
      <c r="P13" s="20">
        <f t="shared" si="3"/>
        <v>50</v>
      </c>
      <c r="Q13" s="20">
        <f t="shared" si="3"/>
        <v>345</v>
      </c>
      <c r="R13" s="20">
        <f t="shared" si="3"/>
        <v>30</v>
      </c>
      <c r="S13" s="20">
        <f t="shared" si="3"/>
        <v>60</v>
      </c>
      <c r="T13" s="20">
        <f t="shared" si="3"/>
        <v>20</v>
      </c>
      <c r="U13" s="20">
        <f t="shared" si="3"/>
        <v>90</v>
      </c>
      <c r="V13" s="20">
        <f t="shared" si="3"/>
        <v>10</v>
      </c>
      <c r="W13" s="20">
        <f t="shared" si="3"/>
        <v>20</v>
      </c>
      <c r="X13" s="20">
        <f t="shared" si="3"/>
        <v>10</v>
      </c>
      <c r="Y13" s="20">
        <f t="shared" si="3"/>
        <v>60</v>
      </c>
      <c r="Z13" s="20">
        <f t="shared" si="3"/>
        <v>0</v>
      </c>
      <c r="AA13" s="20">
        <f t="shared" si="3"/>
        <v>0</v>
      </c>
      <c r="AB13" s="20">
        <f t="shared" si="3"/>
        <v>0</v>
      </c>
      <c r="AC13" s="20">
        <f t="shared" si="3"/>
        <v>0</v>
      </c>
      <c r="AD13" s="20">
        <f t="shared" si="3"/>
        <v>0</v>
      </c>
      <c r="AE13" s="20">
        <f t="shared" si="3"/>
        <v>0</v>
      </c>
      <c r="AF13" s="20">
        <f t="shared" si="3"/>
        <v>0</v>
      </c>
      <c r="AG13" s="20">
        <f t="shared" si="3"/>
        <v>0</v>
      </c>
      <c r="AH13" s="20">
        <f t="shared" si="3"/>
        <v>0</v>
      </c>
      <c r="AI13" s="20">
        <f t="shared" si="3"/>
        <v>0</v>
      </c>
      <c r="AJ13" s="20">
        <f t="shared" si="3"/>
        <v>0</v>
      </c>
      <c r="AK13" s="20">
        <f t="shared" si="3"/>
        <v>0</v>
      </c>
      <c r="AL13" s="20">
        <f t="shared" si="3"/>
        <v>23</v>
      </c>
      <c r="AM13" s="20">
        <f t="shared" si="3"/>
        <v>8</v>
      </c>
      <c r="AN13" s="20">
        <f t="shared" si="3"/>
        <v>4</v>
      </c>
      <c r="AO13" s="20">
        <f t="shared" si="3"/>
        <v>0</v>
      </c>
      <c r="AP13" s="20">
        <f t="shared" si="3"/>
        <v>0</v>
      </c>
      <c r="AQ13" s="20">
        <f t="shared" si="3"/>
        <v>0</v>
      </c>
      <c r="AR13" s="20">
        <f t="shared" si="3"/>
        <v>17</v>
      </c>
      <c r="AS13" s="20">
        <f t="shared" si="3"/>
        <v>0</v>
      </c>
      <c r="AT13" s="20">
        <f t="shared" si="3"/>
        <v>19</v>
      </c>
      <c r="AU13" s="20">
        <f t="shared" si="3"/>
        <v>0</v>
      </c>
    </row>
    <row r="14" spans="1:47" s="7" customFormat="1" ht="35.25">
      <c r="A14" s="1" t="s">
        <v>10</v>
      </c>
      <c r="B14" s="8" t="s">
        <v>70</v>
      </c>
      <c r="C14" s="2" t="s">
        <v>71</v>
      </c>
      <c r="D14" s="3">
        <f aca="true" t="shared" si="4" ref="D14:D22">SUM(E14,M14)</f>
        <v>100</v>
      </c>
      <c r="E14" s="3">
        <f aca="true" t="shared" si="5" ref="E14:E22">SUM(F14:G14,L14)</f>
        <v>45</v>
      </c>
      <c r="F14" s="4">
        <f aca="true" t="shared" si="6" ref="F14:F22">SUM(N14,R14,V14,Z14,AD14,AH14)</f>
        <v>10</v>
      </c>
      <c r="G14" s="4">
        <f aca="true" t="shared" si="7" ref="G14:G22">SUM(O14,S14,W14,AA14,AE14,AI14)</f>
        <v>20</v>
      </c>
      <c r="H14" s="5">
        <v>20</v>
      </c>
      <c r="I14" s="5"/>
      <c r="J14" s="5"/>
      <c r="K14" s="5"/>
      <c r="L14" s="4">
        <f aca="true" t="shared" si="8" ref="L14:L22">SUM(P14,T14,X14,AB14,AF14,AJ14)</f>
        <v>15</v>
      </c>
      <c r="M14" s="3">
        <f aca="true" t="shared" si="9" ref="M14:M22">SUM(Q14,U14,Y14,AC14,AG14,AK14)</f>
        <v>55</v>
      </c>
      <c r="N14" s="6">
        <v>10</v>
      </c>
      <c r="O14" s="6">
        <v>20</v>
      </c>
      <c r="P14" s="6">
        <v>15</v>
      </c>
      <c r="Q14" s="6">
        <v>55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>
        <v>4</v>
      </c>
      <c r="AM14" s="6"/>
      <c r="AN14" s="6"/>
      <c r="AO14" s="6"/>
      <c r="AP14" s="6"/>
      <c r="AQ14" s="6"/>
      <c r="AR14" s="6">
        <v>2</v>
      </c>
      <c r="AS14" s="6"/>
      <c r="AT14" s="6"/>
      <c r="AU14" s="6"/>
    </row>
    <row r="15" spans="1:47" s="7" customFormat="1" ht="35.25">
      <c r="A15" s="1" t="s">
        <v>9</v>
      </c>
      <c r="B15" s="8" t="s">
        <v>74</v>
      </c>
      <c r="C15" s="2" t="s">
        <v>71</v>
      </c>
      <c r="D15" s="3">
        <f t="shared" si="4"/>
        <v>125</v>
      </c>
      <c r="E15" s="3">
        <f t="shared" si="5"/>
        <v>40</v>
      </c>
      <c r="F15" s="4">
        <f t="shared" si="6"/>
        <v>10</v>
      </c>
      <c r="G15" s="4">
        <f t="shared" si="7"/>
        <v>20</v>
      </c>
      <c r="H15" s="5">
        <v>20</v>
      </c>
      <c r="I15" s="5"/>
      <c r="J15" s="5"/>
      <c r="K15" s="5"/>
      <c r="L15" s="4">
        <f t="shared" si="8"/>
        <v>10</v>
      </c>
      <c r="M15" s="3">
        <f t="shared" si="9"/>
        <v>85</v>
      </c>
      <c r="N15" s="6">
        <v>10</v>
      </c>
      <c r="O15" s="6">
        <v>20</v>
      </c>
      <c r="P15" s="6">
        <v>10</v>
      </c>
      <c r="Q15" s="6">
        <v>85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>
        <v>5</v>
      </c>
      <c r="AM15" s="6"/>
      <c r="AN15" s="6"/>
      <c r="AO15" s="6"/>
      <c r="AP15" s="6"/>
      <c r="AQ15" s="6"/>
      <c r="AR15" s="6">
        <v>2</v>
      </c>
      <c r="AS15" s="6"/>
      <c r="AT15" s="6">
        <v>5</v>
      </c>
      <c r="AU15" s="6"/>
    </row>
    <row r="16" spans="1:47" s="7" customFormat="1" ht="35.25">
      <c r="A16" s="1" t="s">
        <v>8</v>
      </c>
      <c r="B16" s="8" t="s">
        <v>87</v>
      </c>
      <c r="C16" s="2" t="s">
        <v>71</v>
      </c>
      <c r="D16" s="3">
        <f t="shared" si="4"/>
        <v>125</v>
      </c>
      <c r="E16" s="3">
        <f t="shared" si="5"/>
        <v>40</v>
      </c>
      <c r="F16" s="4">
        <f t="shared" si="6"/>
        <v>20</v>
      </c>
      <c r="G16" s="4">
        <f t="shared" si="7"/>
        <v>20</v>
      </c>
      <c r="H16" s="5">
        <v>20</v>
      </c>
      <c r="I16" s="5"/>
      <c r="J16" s="5"/>
      <c r="K16" s="5"/>
      <c r="L16" s="4">
        <f t="shared" si="8"/>
        <v>0</v>
      </c>
      <c r="M16" s="3">
        <f t="shared" si="9"/>
        <v>85</v>
      </c>
      <c r="N16" s="6">
        <v>20</v>
      </c>
      <c r="O16" s="6">
        <v>20</v>
      </c>
      <c r="P16" s="6"/>
      <c r="Q16" s="6">
        <v>85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>
        <v>5</v>
      </c>
      <c r="AM16" s="6"/>
      <c r="AN16" s="6"/>
      <c r="AO16" s="6"/>
      <c r="AP16" s="6"/>
      <c r="AQ16" s="6"/>
      <c r="AR16" s="6">
        <v>2</v>
      </c>
      <c r="AS16" s="6"/>
      <c r="AT16" s="6">
        <v>5</v>
      </c>
      <c r="AU16" s="6"/>
    </row>
    <row r="17" spans="1:47" s="7" customFormat="1" ht="35.25">
      <c r="A17" s="1" t="s">
        <v>7</v>
      </c>
      <c r="B17" s="8" t="s">
        <v>85</v>
      </c>
      <c r="C17" s="2" t="s">
        <v>71</v>
      </c>
      <c r="D17" s="3">
        <f t="shared" si="4"/>
        <v>100</v>
      </c>
      <c r="E17" s="3">
        <f t="shared" si="5"/>
        <v>50</v>
      </c>
      <c r="F17" s="4">
        <f t="shared" si="6"/>
        <v>20</v>
      </c>
      <c r="G17" s="4">
        <f t="shared" si="7"/>
        <v>20</v>
      </c>
      <c r="H17" s="5">
        <v>20</v>
      </c>
      <c r="I17" s="5"/>
      <c r="J17" s="5"/>
      <c r="K17" s="5"/>
      <c r="L17" s="4">
        <f t="shared" si="8"/>
        <v>10</v>
      </c>
      <c r="M17" s="3">
        <f t="shared" si="9"/>
        <v>50</v>
      </c>
      <c r="N17" s="6">
        <v>20</v>
      </c>
      <c r="O17" s="6">
        <v>20</v>
      </c>
      <c r="P17" s="6">
        <v>10</v>
      </c>
      <c r="Q17" s="6">
        <v>50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4</v>
      </c>
      <c r="AM17" s="6"/>
      <c r="AN17" s="6"/>
      <c r="AO17" s="6"/>
      <c r="AP17" s="6"/>
      <c r="AQ17" s="6"/>
      <c r="AR17" s="6">
        <v>2</v>
      </c>
      <c r="AS17" s="6"/>
      <c r="AT17" s="6">
        <v>4</v>
      </c>
      <c r="AU17" s="6"/>
    </row>
    <row r="18" spans="1:47" s="7" customFormat="1" ht="35.25">
      <c r="A18" s="1" t="s">
        <v>6</v>
      </c>
      <c r="B18" s="8" t="s">
        <v>86</v>
      </c>
      <c r="C18" s="2" t="s">
        <v>65</v>
      </c>
      <c r="D18" s="3">
        <f t="shared" si="4"/>
        <v>125</v>
      </c>
      <c r="E18" s="3">
        <f t="shared" si="5"/>
        <v>55</v>
      </c>
      <c r="F18" s="4">
        <f t="shared" si="6"/>
        <v>20</v>
      </c>
      <c r="G18" s="4">
        <f t="shared" si="7"/>
        <v>20</v>
      </c>
      <c r="H18" s="5">
        <v>20</v>
      </c>
      <c r="I18" s="5"/>
      <c r="J18" s="5"/>
      <c r="K18" s="5"/>
      <c r="L18" s="4">
        <f t="shared" si="8"/>
        <v>15</v>
      </c>
      <c r="M18" s="3">
        <f t="shared" si="9"/>
        <v>70</v>
      </c>
      <c r="N18" s="6">
        <v>20</v>
      </c>
      <c r="O18" s="6">
        <v>20</v>
      </c>
      <c r="P18" s="6">
        <v>15</v>
      </c>
      <c r="Q18" s="6">
        <v>70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>
        <v>5</v>
      </c>
      <c r="AM18" s="6"/>
      <c r="AN18" s="6"/>
      <c r="AO18" s="6"/>
      <c r="AP18" s="6"/>
      <c r="AQ18" s="6"/>
      <c r="AR18" s="6">
        <v>2</v>
      </c>
      <c r="AS18" s="6"/>
      <c r="AT18" s="6"/>
      <c r="AU18" s="6"/>
    </row>
    <row r="19" spans="1:47" s="7" customFormat="1" ht="35.25">
      <c r="A19" s="1" t="s">
        <v>5</v>
      </c>
      <c r="B19" s="8" t="s">
        <v>72</v>
      </c>
      <c r="C19" s="2" t="s">
        <v>73</v>
      </c>
      <c r="D19" s="3">
        <f t="shared" si="4"/>
        <v>50</v>
      </c>
      <c r="E19" s="3">
        <f t="shared" si="5"/>
        <v>30</v>
      </c>
      <c r="F19" s="4">
        <f t="shared" si="6"/>
        <v>10</v>
      </c>
      <c r="G19" s="4">
        <f t="shared" si="7"/>
        <v>10</v>
      </c>
      <c r="H19" s="5">
        <v>10</v>
      </c>
      <c r="I19" s="5"/>
      <c r="J19" s="5"/>
      <c r="K19" s="5"/>
      <c r="L19" s="4">
        <f t="shared" si="8"/>
        <v>10</v>
      </c>
      <c r="M19" s="3">
        <f t="shared" si="9"/>
        <v>20</v>
      </c>
      <c r="N19" s="6"/>
      <c r="O19" s="6"/>
      <c r="P19" s="6"/>
      <c r="Q19" s="6"/>
      <c r="R19" s="6">
        <v>10</v>
      </c>
      <c r="S19" s="6">
        <v>10</v>
      </c>
      <c r="T19" s="6">
        <v>10</v>
      </c>
      <c r="U19" s="6">
        <v>20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>
        <v>2</v>
      </c>
      <c r="AN19" s="6"/>
      <c r="AO19" s="6"/>
      <c r="AP19" s="6"/>
      <c r="AQ19" s="6"/>
      <c r="AR19" s="6">
        <v>1</v>
      </c>
      <c r="AS19" s="6"/>
      <c r="AT19" s="6">
        <v>2</v>
      </c>
      <c r="AU19" s="6"/>
    </row>
    <row r="20" spans="1:47" s="7" customFormat="1" ht="35.25">
      <c r="A20" s="1" t="s">
        <v>20</v>
      </c>
      <c r="B20" s="8" t="s">
        <v>105</v>
      </c>
      <c r="C20" s="2" t="s">
        <v>63</v>
      </c>
      <c r="D20" s="3">
        <f t="shared" si="4"/>
        <v>75</v>
      </c>
      <c r="E20" s="3">
        <f t="shared" si="5"/>
        <v>40</v>
      </c>
      <c r="F20" s="4">
        <f t="shared" si="6"/>
        <v>10</v>
      </c>
      <c r="G20" s="4">
        <f t="shared" si="7"/>
        <v>30</v>
      </c>
      <c r="H20" s="5">
        <v>30</v>
      </c>
      <c r="I20" s="5"/>
      <c r="J20" s="5"/>
      <c r="K20" s="5"/>
      <c r="L20" s="4">
        <f t="shared" si="8"/>
        <v>0</v>
      </c>
      <c r="M20" s="3">
        <f t="shared" si="9"/>
        <v>35</v>
      </c>
      <c r="N20" s="6"/>
      <c r="O20" s="6"/>
      <c r="P20" s="6"/>
      <c r="Q20" s="6"/>
      <c r="R20" s="6">
        <v>10</v>
      </c>
      <c r="S20" s="6">
        <v>30</v>
      </c>
      <c r="T20" s="6"/>
      <c r="U20" s="6">
        <v>35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>
        <v>3</v>
      </c>
      <c r="AN20" s="6"/>
      <c r="AO20" s="6"/>
      <c r="AP20" s="6"/>
      <c r="AQ20" s="6"/>
      <c r="AR20" s="6">
        <v>2</v>
      </c>
      <c r="AS20" s="6"/>
      <c r="AT20" s="6">
        <v>3</v>
      </c>
      <c r="AU20" s="6"/>
    </row>
    <row r="21" spans="1:47" s="7" customFormat="1" ht="35.25">
      <c r="A21" s="1" t="s">
        <v>21</v>
      </c>
      <c r="B21" s="8" t="s">
        <v>75</v>
      </c>
      <c r="C21" s="2" t="s">
        <v>73</v>
      </c>
      <c r="D21" s="3">
        <f t="shared" si="4"/>
        <v>75</v>
      </c>
      <c r="E21" s="3">
        <f t="shared" si="5"/>
        <v>40</v>
      </c>
      <c r="F21" s="4">
        <f t="shared" si="6"/>
        <v>10</v>
      </c>
      <c r="G21" s="4">
        <f t="shared" si="7"/>
        <v>20</v>
      </c>
      <c r="H21" s="5">
        <v>10</v>
      </c>
      <c r="I21" s="5">
        <v>10</v>
      </c>
      <c r="J21" s="5"/>
      <c r="K21" s="5"/>
      <c r="L21" s="4">
        <f t="shared" si="8"/>
        <v>10</v>
      </c>
      <c r="M21" s="3">
        <f t="shared" si="9"/>
        <v>35</v>
      </c>
      <c r="N21" s="6"/>
      <c r="O21" s="6"/>
      <c r="P21" s="6"/>
      <c r="Q21" s="6"/>
      <c r="R21" s="6">
        <v>10</v>
      </c>
      <c r="S21" s="6">
        <v>20</v>
      </c>
      <c r="T21" s="6">
        <v>10</v>
      </c>
      <c r="U21" s="6">
        <v>35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>
        <v>3</v>
      </c>
      <c r="AN21" s="6"/>
      <c r="AO21" s="6"/>
      <c r="AP21" s="6"/>
      <c r="AQ21" s="6"/>
      <c r="AR21" s="6">
        <v>2</v>
      </c>
      <c r="AS21" s="6"/>
      <c r="AT21" s="6"/>
      <c r="AU21" s="6"/>
    </row>
    <row r="22" spans="1:47" s="7" customFormat="1" ht="35.25">
      <c r="A22" s="1" t="s">
        <v>22</v>
      </c>
      <c r="B22" s="8" t="s">
        <v>94</v>
      </c>
      <c r="C22" s="2" t="s">
        <v>76</v>
      </c>
      <c r="D22" s="3">
        <f t="shared" si="4"/>
        <v>100</v>
      </c>
      <c r="E22" s="3">
        <f t="shared" si="5"/>
        <v>40</v>
      </c>
      <c r="F22" s="4">
        <f t="shared" si="6"/>
        <v>10</v>
      </c>
      <c r="G22" s="4">
        <f t="shared" si="7"/>
        <v>20</v>
      </c>
      <c r="H22" s="5">
        <v>20</v>
      </c>
      <c r="I22" s="5"/>
      <c r="J22" s="5"/>
      <c r="K22" s="5"/>
      <c r="L22" s="4">
        <f t="shared" si="8"/>
        <v>10</v>
      </c>
      <c r="M22" s="3">
        <f t="shared" si="9"/>
        <v>60</v>
      </c>
      <c r="N22" s="6"/>
      <c r="O22" s="6"/>
      <c r="P22" s="6"/>
      <c r="Q22" s="6"/>
      <c r="R22" s="6"/>
      <c r="S22" s="6"/>
      <c r="T22" s="6"/>
      <c r="U22" s="6"/>
      <c r="V22" s="6">
        <v>10</v>
      </c>
      <c r="W22" s="6">
        <v>20</v>
      </c>
      <c r="X22" s="6">
        <v>10</v>
      </c>
      <c r="Y22" s="6">
        <v>60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>
        <v>4</v>
      </c>
      <c r="AO22" s="6"/>
      <c r="AP22" s="6"/>
      <c r="AQ22" s="6"/>
      <c r="AR22" s="6">
        <v>2</v>
      </c>
      <c r="AS22" s="6"/>
      <c r="AT22" s="6"/>
      <c r="AU22" s="6"/>
    </row>
    <row r="23" spans="1:47" s="22" customFormat="1" ht="45.75">
      <c r="A23" s="16" t="s">
        <v>19</v>
      </c>
      <c r="B23" s="18" t="s">
        <v>38</v>
      </c>
      <c r="C23" s="16"/>
      <c r="D23" s="19">
        <f aca="true" t="shared" si="10" ref="D23:AU23">SUM(D24:D39)</f>
        <v>2200</v>
      </c>
      <c r="E23" s="19">
        <f t="shared" si="10"/>
        <v>591</v>
      </c>
      <c r="F23" s="20">
        <f t="shared" si="10"/>
        <v>136</v>
      </c>
      <c r="G23" s="20">
        <f t="shared" si="10"/>
        <v>270</v>
      </c>
      <c r="H23" s="20">
        <f t="shared" si="10"/>
        <v>112</v>
      </c>
      <c r="I23" s="20">
        <f t="shared" si="10"/>
        <v>72</v>
      </c>
      <c r="J23" s="20">
        <f t="shared" si="10"/>
        <v>78</v>
      </c>
      <c r="K23" s="20">
        <f t="shared" si="10"/>
        <v>8</v>
      </c>
      <c r="L23" s="20">
        <f t="shared" si="10"/>
        <v>185</v>
      </c>
      <c r="M23" s="19">
        <f t="shared" si="10"/>
        <v>1609</v>
      </c>
      <c r="N23" s="20">
        <f t="shared" si="10"/>
        <v>0</v>
      </c>
      <c r="O23" s="20">
        <f t="shared" si="10"/>
        <v>0</v>
      </c>
      <c r="P23" s="20">
        <f t="shared" si="10"/>
        <v>0</v>
      </c>
      <c r="Q23" s="20">
        <f t="shared" si="10"/>
        <v>0</v>
      </c>
      <c r="R23" s="20">
        <f t="shared" si="10"/>
        <v>32</v>
      </c>
      <c r="S23" s="20">
        <f t="shared" si="10"/>
        <v>32</v>
      </c>
      <c r="T23" s="20">
        <f t="shared" si="10"/>
        <v>0</v>
      </c>
      <c r="U23" s="20">
        <f t="shared" si="10"/>
        <v>336</v>
      </c>
      <c r="V23" s="20">
        <f t="shared" si="10"/>
        <v>56</v>
      </c>
      <c r="W23" s="20">
        <f t="shared" si="10"/>
        <v>72</v>
      </c>
      <c r="X23" s="20">
        <f t="shared" si="10"/>
        <v>60</v>
      </c>
      <c r="Y23" s="20">
        <f t="shared" si="10"/>
        <v>387</v>
      </c>
      <c r="Z23" s="20">
        <f t="shared" si="10"/>
        <v>40</v>
      </c>
      <c r="AA23" s="20">
        <f t="shared" si="10"/>
        <v>86</v>
      </c>
      <c r="AB23" s="20">
        <f t="shared" si="10"/>
        <v>100</v>
      </c>
      <c r="AC23" s="20">
        <f t="shared" si="10"/>
        <v>424</v>
      </c>
      <c r="AD23" s="20">
        <f t="shared" si="10"/>
        <v>0</v>
      </c>
      <c r="AE23" s="20">
        <f t="shared" si="10"/>
        <v>64</v>
      </c>
      <c r="AF23" s="20">
        <f t="shared" si="10"/>
        <v>25</v>
      </c>
      <c r="AG23" s="20">
        <f t="shared" si="10"/>
        <v>186</v>
      </c>
      <c r="AH23" s="20">
        <f t="shared" si="10"/>
        <v>8</v>
      </c>
      <c r="AI23" s="20">
        <f t="shared" si="10"/>
        <v>16</v>
      </c>
      <c r="AJ23" s="20">
        <f t="shared" si="10"/>
        <v>0</v>
      </c>
      <c r="AK23" s="20">
        <f t="shared" si="10"/>
        <v>276</v>
      </c>
      <c r="AL23" s="20">
        <f t="shared" si="10"/>
        <v>0</v>
      </c>
      <c r="AM23" s="20">
        <f t="shared" si="10"/>
        <v>16</v>
      </c>
      <c r="AN23" s="20">
        <f t="shared" si="10"/>
        <v>23</v>
      </c>
      <c r="AO23" s="20">
        <f t="shared" si="10"/>
        <v>26</v>
      </c>
      <c r="AP23" s="20">
        <f t="shared" si="10"/>
        <v>11</v>
      </c>
      <c r="AQ23" s="20">
        <f t="shared" si="10"/>
        <v>12</v>
      </c>
      <c r="AR23" s="20">
        <f t="shared" si="10"/>
        <v>24</v>
      </c>
      <c r="AS23" s="20">
        <f t="shared" si="10"/>
        <v>88</v>
      </c>
      <c r="AT23" s="20">
        <f t="shared" si="10"/>
        <v>0</v>
      </c>
      <c r="AU23" s="20">
        <f t="shared" si="10"/>
        <v>35</v>
      </c>
    </row>
    <row r="24" spans="1:47" s="7" customFormat="1" ht="35.25">
      <c r="A24" s="1" t="s">
        <v>10</v>
      </c>
      <c r="B24" s="8" t="s">
        <v>89</v>
      </c>
      <c r="C24" s="2" t="s">
        <v>73</v>
      </c>
      <c r="D24" s="3">
        <f aca="true" t="shared" si="11" ref="D24:D39">SUM(E24,M24)</f>
        <v>75</v>
      </c>
      <c r="E24" s="3">
        <f aca="true" t="shared" si="12" ref="E24:E39">SUM(F24:G24,L24)</f>
        <v>32</v>
      </c>
      <c r="F24" s="4">
        <f aca="true" t="shared" si="13" ref="F24:F39">SUM(N24,R24,V24,Z24,AD24,AH24)</f>
        <v>16</v>
      </c>
      <c r="G24" s="4">
        <f aca="true" t="shared" si="14" ref="G24:G39">SUM(O24,S24,W24,AA24,AE24,AI24)</f>
        <v>16</v>
      </c>
      <c r="H24" s="5">
        <v>16</v>
      </c>
      <c r="I24" s="5"/>
      <c r="J24" s="5"/>
      <c r="K24" s="5"/>
      <c r="L24" s="4">
        <f aca="true" t="shared" si="15" ref="L24:L39">SUM(P24,T24,X24,AB24,AF24,AJ24)</f>
        <v>0</v>
      </c>
      <c r="M24" s="3">
        <f aca="true" t="shared" si="16" ref="M24:M39">SUM(Q24,U24,Y24,AC24,AG24,AK24)</f>
        <v>43</v>
      </c>
      <c r="N24" s="6"/>
      <c r="O24" s="6"/>
      <c r="P24" s="6"/>
      <c r="Q24" s="6"/>
      <c r="R24" s="6">
        <v>16</v>
      </c>
      <c r="S24" s="6">
        <v>16</v>
      </c>
      <c r="T24" s="6"/>
      <c r="U24" s="6">
        <v>43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>
        <v>3</v>
      </c>
      <c r="AN24" s="6"/>
      <c r="AO24" s="6"/>
      <c r="AP24" s="6"/>
      <c r="AQ24" s="6"/>
      <c r="AR24" s="6">
        <v>1</v>
      </c>
      <c r="AS24" s="6">
        <v>3</v>
      </c>
      <c r="AT24" s="6"/>
      <c r="AU24" s="6"/>
    </row>
    <row r="25" spans="1:47" s="7" customFormat="1" ht="35.25">
      <c r="A25" s="1" t="s">
        <v>9</v>
      </c>
      <c r="B25" s="8" t="s">
        <v>81</v>
      </c>
      <c r="C25" s="2" t="s">
        <v>73</v>
      </c>
      <c r="D25" s="3">
        <f t="shared" si="11"/>
        <v>100</v>
      </c>
      <c r="E25" s="3">
        <f t="shared" si="12"/>
        <v>32</v>
      </c>
      <c r="F25" s="4">
        <f t="shared" si="13"/>
        <v>16</v>
      </c>
      <c r="G25" s="4">
        <f t="shared" si="14"/>
        <v>16</v>
      </c>
      <c r="H25" s="5">
        <v>8</v>
      </c>
      <c r="I25" s="5"/>
      <c r="J25" s="5">
        <v>8</v>
      </c>
      <c r="K25" s="5"/>
      <c r="L25" s="4">
        <f t="shared" si="15"/>
        <v>0</v>
      </c>
      <c r="M25" s="3">
        <f t="shared" si="16"/>
        <v>68</v>
      </c>
      <c r="N25" s="6"/>
      <c r="O25" s="6"/>
      <c r="P25" s="6"/>
      <c r="Q25" s="6"/>
      <c r="R25" s="6">
        <v>16</v>
      </c>
      <c r="S25" s="6">
        <v>16</v>
      </c>
      <c r="T25" s="6"/>
      <c r="U25" s="6">
        <v>68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>
        <v>4</v>
      </c>
      <c r="AN25" s="6"/>
      <c r="AO25" s="6"/>
      <c r="AP25" s="6"/>
      <c r="AQ25" s="6"/>
      <c r="AR25" s="6">
        <v>1</v>
      </c>
      <c r="AS25" s="6">
        <v>4</v>
      </c>
      <c r="AT25" s="6"/>
      <c r="AU25" s="6"/>
    </row>
    <row r="26" spans="1:47" s="7" customFormat="1" ht="35.25">
      <c r="A26" s="1" t="s">
        <v>8</v>
      </c>
      <c r="B26" s="8" t="s">
        <v>91</v>
      </c>
      <c r="C26" s="2" t="s">
        <v>69</v>
      </c>
      <c r="D26" s="3">
        <f t="shared" si="11"/>
        <v>125</v>
      </c>
      <c r="E26" s="3">
        <f t="shared" si="12"/>
        <v>39</v>
      </c>
      <c r="F26" s="4">
        <f t="shared" si="13"/>
        <v>8</v>
      </c>
      <c r="G26" s="4">
        <f t="shared" si="14"/>
        <v>16</v>
      </c>
      <c r="H26" s="5">
        <v>8</v>
      </c>
      <c r="I26" s="5">
        <v>8</v>
      </c>
      <c r="J26" s="5"/>
      <c r="K26" s="5"/>
      <c r="L26" s="4">
        <f t="shared" si="15"/>
        <v>15</v>
      </c>
      <c r="M26" s="3">
        <f t="shared" si="16"/>
        <v>86</v>
      </c>
      <c r="N26" s="6"/>
      <c r="O26" s="6"/>
      <c r="P26" s="6"/>
      <c r="Q26" s="6"/>
      <c r="R26" s="6"/>
      <c r="S26" s="6"/>
      <c r="T26" s="6"/>
      <c r="U26" s="6"/>
      <c r="V26" s="6">
        <v>8</v>
      </c>
      <c r="W26" s="6">
        <v>16</v>
      </c>
      <c r="X26" s="6">
        <v>15</v>
      </c>
      <c r="Y26" s="6">
        <v>86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>
        <v>5</v>
      </c>
      <c r="AO26" s="6"/>
      <c r="AP26" s="6"/>
      <c r="AQ26" s="6"/>
      <c r="AR26" s="6">
        <v>2</v>
      </c>
      <c r="AS26" s="6">
        <v>5</v>
      </c>
      <c r="AT26" s="6"/>
      <c r="AU26" s="6"/>
    </row>
    <row r="27" spans="1:47" s="7" customFormat="1" ht="35.25">
      <c r="A27" s="1" t="s">
        <v>7</v>
      </c>
      <c r="B27" s="8" t="s">
        <v>97</v>
      </c>
      <c r="C27" s="2" t="s">
        <v>69</v>
      </c>
      <c r="D27" s="3">
        <f t="shared" si="11"/>
        <v>125</v>
      </c>
      <c r="E27" s="3">
        <f t="shared" si="12"/>
        <v>47</v>
      </c>
      <c r="F27" s="4">
        <f t="shared" si="13"/>
        <v>16</v>
      </c>
      <c r="G27" s="4">
        <f t="shared" si="14"/>
        <v>16</v>
      </c>
      <c r="H27" s="5">
        <v>8</v>
      </c>
      <c r="I27" s="5"/>
      <c r="J27" s="5">
        <v>8</v>
      </c>
      <c r="K27" s="5"/>
      <c r="L27" s="4">
        <f t="shared" si="15"/>
        <v>15</v>
      </c>
      <c r="M27" s="3">
        <f t="shared" si="16"/>
        <v>78</v>
      </c>
      <c r="N27" s="6"/>
      <c r="O27" s="6"/>
      <c r="P27" s="6"/>
      <c r="Q27" s="6"/>
      <c r="R27" s="6"/>
      <c r="S27" s="6"/>
      <c r="T27" s="6"/>
      <c r="U27" s="6"/>
      <c r="V27" s="6">
        <v>16</v>
      </c>
      <c r="W27" s="6">
        <v>16</v>
      </c>
      <c r="X27" s="6">
        <v>15</v>
      </c>
      <c r="Y27" s="6">
        <v>78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v>5</v>
      </c>
      <c r="AO27" s="6"/>
      <c r="AP27" s="6"/>
      <c r="AQ27" s="6"/>
      <c r="AR27" s="6">
        <v>2</v>
      </c>
      <c r="AS27" s="6">
        <v>5</v>
      </c>
      <c r="AT27" s="6"/>
      <c r="AU27" s="6"/>
    </row>
    <row r="28" spans="1:47" s="7" customFormat="1" ht="35.25">
      <c r="A28" s="1" t="s">
        <v>6</v>
      </c>
      <c r="B28" s="8" t="s">
        <v>90</v>
      </c>
      <c r="C28" s="2" t="s">
        <v>69</v>
      </c>
      <c r="D28" s="3">
        <f t="shared" si="11"/>
        <v>100</v>
      </c>
      <c r="E28" s="3">
        <f t="shared" si="12"/>
        <v>39</v>
      </c>
      <c r="F28" s="4">
        <f t="shared" si="13"/>
        <v>8</v>
      </c>
      <c r="G28" s="4">
        <f t="shared" si="14"/>
        <v>16</v>
      </c>
      <c r="H28" s="5">
        <v>16</v>
      </c>
      <c r="I28" s="5"/>
      <c r="J28" s="5"/>
      <c r="K28" s="5"/>
      <c r="L28" s="4">
        <f t="shared" si="15"/>
        <v>15</v>
      </c>
      <c r="M28" s="3">
        <f t="shared" si="16"/>
        <v>61</v>
      </c>
      <c r="N28" s="6"/>
      <c r="O28" s="6"/>
      <c r="P28" s="6"/>
      <c r="Q28" s="6"/>
      <c r="R28" s="6"/>
      <c r="S28" s="6"/>
      <c r="T28" s="6"/>
      <c r="U28" s="6"/>
      <c r="V28" s="6">
        <v>8</v>
      </c>
      <c r="W28" s="6">
        <v>16</v>
      </c>
      <c r="X28" s="6">
        <v>15</v>
      </c>
      <c r="Y28" s="6">
        <v>61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>
        <v>4</v>
      </c>
      <c r="AO28" s="6"/>
      <c r="AP28" s="6"/>
      <c r="AQ28" s="6"/>
      <c r="AR28" s="6">
        <v>1</v>
      </c>
      <c r="AS28" s="6">
        <v>4</v>
      </c>
      <c r="AT28" s="6"/>
      <c r="AU28" s="6"/>
    </row>
    <row r="29" spans="1:47" s="7" customFormat="1" ht="35.25">
      <c r="A29" s="1" t="s">
        <v>5</v>
      </c>
      <c r="B29" s="8" t="s">
        <v>106</v>
      </c>
      <c r="C29" s="2" t="s">
        <v>76</v>
      </c>
      <c r="D29" s="3">
        <f t="shared" si="11"/>
        <v>100</v>
      </c>
      <c r="E29" s="3">
        <f t="shared" si="12"/>
        <v>31</v>
      </c>
      <c r="F29" s="4">
        <f t="shared" si="13"/>
        <v>8</v>
      </c>
      <c r="G29" s="4">
        <f t="shared" si="14"/>
        <v>8</v>
      </c>
      <c r="H29" s="5">
        <v>8</v>
      </c>
      <c r="I29" s="5"/>
      <c r="J29" s="5"/>
      <c r="K29" s="5"/>
      <c r="L29" s="4">
        <f t="shared" si="15"/>
        <v>15</v>
      </c>
      <c r="M29" s="3">
        <f t="shared" si="16"/>
        <v>69</v>
      </c>
      <c r="N29" s="6"/>
      <c r="O29" s="6"/>
      <c r="P29" s="6"/>
      <c r="Q29" s="6"/>
      <c r="R29" s="6"/>
      <c r="S29" s="6"/>
      <c r="T29" s="6"/>
      <c r="U29" s="6"/>
      <c r="V29" s="6">
        <v>8</v>
      </c>
      <c r="W29" s="6">
        <v>8</v>
      </c>
      <c r="X29" s="6">
        <v>15</v>
      </c>
      <c r="Y29" s="6">
        <v>69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4</v>
      </c>
      <c r="AO29" s="6"/>
      <c r="AP29" s="6"/>
      <c r="AQ29" s="6"/>
      <c r="AR29" s="6">
        <v>1</v>
      </c>
      <c r="AS29" s="6">
        <v>4</v>
      </c>
      <c r="AT29" s="6"/>
      <c r="AU29" s="6"/>
    </row>
    <row r="30" spans="1:47" s="7" customFormat="1" ht="35.25">
      <c r="A30" s="1" t="s">
        <v>20</v>
      </c>
      <c r="B30" s="8" t="s">
        <v>92</v>
      </c>
      <c r="C30" s="2" t="s">
        <v>69</v>
      </c>
      <c r="D30" s="3">
        <f t="shared" si="11"/>
        <v>125</v>
      </c>
      <c r="E30" s="3">
        <f t="shared" si="12"/>
        <v>32</v>
      </c>
      <c r="F30" s="4">
        <f t="shared" si="13"/>
        <v>16</v>
      </c>
      <c r="G30" s="4">
        <f t="shared" si="14"/>
        <v>16</v>
      </c>
      <c r="H30" s="5">
        <v>8</v>
      </c>
      <c r="I30" s="5">
        <v>8</v>
      </c>
      <c r="J30" s="5"/>
      <c r="K30" s="5"/>
      <c r="L30" s="4">
        <f t="shared" si="15"/>
        <v>0</v>
      </c>
      <c r="M30" s="3">
        <f t="shared" si="16"/>
        <v>93</v>
      </c>
      <c r="N30" s="6"/>
      <c r="O30" s="6"/>
      <c r="P30" s="6"/>
      <c r="Q30" s="6"/>
      <c r="R30" s="6"/>
      <c r="S30" s="6"/>
      <c r="T30" s="6"/>
      <c r="U30" s="6"/>
      <c r="V30" s="6">
        <v>16</v>
      </c>
      <c r="W30" s="6">
        <v>16</v>
      </c>
      <c r="X30" s="6"/>
      <c r="Y30" s="6">
        <v>93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5</v>
      </c>
      <c r="AO30" s="6"/>
      <c r="AP30" s="6"/>
      <c r="AQ30" s="6"/>
      <c r="AR30" s="6">
        <v>1</v>
      </c>
      <c r="AS30" s="6">
        <v>5</v>
      </c>
      <c r="AT30" s="6"/>
      <c r="AU30" s="6"/>
    </row>
    <row r="31" spans="1:47" s="7" customFormat="1" ht="35.25">
      <c r="A31" s="1" t="s">
        <v>21</v>
      </c>
      <c r="B31" s="8" t="s">
        <v>93</v>
      </c>
      <c r="C31" s="2" t="s">
        <v>79</v>
      </c>
      <c r="D31" s="3">
        <f t="shared" si="11"/>
        <v>100</v>
      </c>
      <c r="E31" s="3">
        <f t="shared" si="12"/>
        <v>57</v>
      </c>
      <c r="F31" s="4">
        <f t="shared" si="13"/>
        <v>8</v>
      </c>
      <c r="G31" s="4">
        <f t="shared" si="14"/>
        <v>24</v>
      </c>
      <c r="H31" s="5">
        <v>16</v>
      </c>
      <c r="I31" s="5"/>
      <c r="J31" s="5">
        <v>8</v>
      </c>
      <c r="K31" s="5"/>
      <c r="L31" s="4">
        <f t="shared" si="15"/>
        <v>25</v>
      </c>
      <c r="M31" s="3">
        <f t="shared" si="16"/>
        <v>43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v>8</v>
      </c>
      <c r="AA31" s="6">
        <v>24</v>
      </c>
      <c r="AB31" s="6">
        <v>25</v>
      </c>
      <c r="AC31" s="6">
        <v>43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>
        <v>4</v>
      </c>
      <c r="AP31" s="6"/>
      <c r="AQ31" s="6"/>
      <c r="AR31" s="6">
        <v>2</v>
      </c>
      <c r="AS31" s="6">
        <v>4</v>
      </c>
      <c r="AT31" s="6"/>
      <c r="AU31" s="6"/>
    </row>
    <row r="32" spans="1:47" s="7" customFormat="1" ht="35.25">
      <c r="A32" s="1" t="s">
        <v>22</v>
      </c>
      <c r="B32" s="8" t="s">
        <v>96</v>
      </c>
      <c r="C32" s="2" t="s">
        <v>79</v>
      </c>
      <c r="D32" s="3">
        <f t="shared" si="11"/>
        <v>100</v>
      </c>
      <c r="E32" s="3">
        <f t="shared" si="12"/>
        <v>49</v>
      </c>
      <c r="F32" s="4">
        <f t="shared" si="13"/>
        <v>8</v>
      </c>
      <c r="G32" s="4">
        <f t="shared" si="14"/>
        <v>16</v>
      </c>
      <c r="H32" s="5">
        <v>8</v>
      </c>
      <c r="I32" s="5">
        <v>8</v>
      </c>
      <c r="J32" s="5"/>
      <c r="K32" s="5"/>
      <c r="L32" s="4">
        <f t="shared" si="15"/>
        <v>25</v>
      </c>
      <c r="M32" s="3">
        <f t="shared" si="16"/>
        <v>51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8</v>
      </c>
      <c r="AA32" s="6">
        <v>16</v>
      </c>
      <c r="AB32" s="6">
        <v>25</v>
      </c>
      <c r="AC32" s="6">
        <v>51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>
        <v>4</v>
      </c>
      <c r="AP32" s="6"/>
      <c r="AQ32" s="6"/>
      <c r="AR32" s="6">
        <v>2</v>
      </c>
      <c r="AS32" s="6">
        <v>4</v>
      </c>
      <c r="AT32" s="6"/>
      <c r="AU32" s="6"/>
    </row>
    <row r="33" spans="1:47" s="7" customFormat="1" ht="35.25">
      <c r="A33" s="1" t="s">
        <v>23</v>
      </c>
      <c r="B33" s="8" t="s">
        <v>98</v>
      </c>
      <c r="C33" s="2" t="s">
        <v>79</v>
      </c>
      <c r="D33" s="3">
        <f t="shared" si="11"/>
        <v>100</v>
      </c>
      <c r="E33" s="3">
        <f t="shared" si="12"/>
        <v>57</v>
      </c>
      <c r="F33" s="4">
        <f t="shared" si="13"/>
        <v>16</v>
      </c>
      <c r="G33" s="4">
        <f t="shared" si="14"/>
        <v>16</v>
      </c>
      <c r="H33" s="5">
        <v>8</v>
      </c>
      <c r="I33" s="5"/>
      <c r="J33" s="5">
        <v>8</v>
      </c>
      <c r="K33" s="5"/>
      <c r="L33" s="4">
        <f t="shared" si="15"/>
        <v>25</v>
      </c>
      <c r="M33" s="3">
        <f t="shared" si="16"/>
        <v>43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16</v>
      </c>
      <c r="AA33" s="6">
        <v>16</v>
      </c>
      <c r="AB33" s="6">
        <v>25</v>
      </c>
      <c r="AC33" s="6">
        <v>43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v>4</v>
      </c>
      <c r="AP33" s="6"/>
      <c r="AQ33" s="6"/>
      <c r="AR33" s="6">
        <v>2</v>
      </c>
      <c r="AS33" s="6">
        <v>4</v>
      </c>
      <c r="AT33" s="6"/>
      <c r="AU33" s="6"/>
    </row>
    <row r="34" spans="1:47" s="7" customFormat="1" ht="35.25">
      <c r="A34" s="1" t="s">
        <v>24</v>
      </c>
      <c r="B34" s="8" t="s">
        <v>95</v>
      </c>
      <c r="C34" s="2" t="s">
        <v>79</v>
      </c>
      <c r="D34" s="3">
        <f t="shared" si="11"/>
        <v>75</v>
      </c>
      <c r="E34" s="3">
        <f t="shared" si="12"/>
        <v>41</v>
      </c>
      <c r="F34" s="4">
        <f t="shared" si="13"/>
        <v>8</v>
      </c>
      <c r="G34" s="4">
        <f t="shared" si="14"/>
        <v>8</v>
      </c>
      <c r="H34" s="5">
        <v>8</v>
      </c>
      <c r="I34" s="5"/>
      <c r="J34" s="5"/>
      <c r="K34" s="5"/>
      <c r="L34" s="4">
        <f t="shared" si="15"/>
        <v>25</v>
      </c>
      <c r="M34" s="3">
        <f t="shared" si="16"/>
        <v>34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8</v>
      </c>
      <c r="AA34" s="6">
        <v>8</v>
      </c>
      <c r="AB34" s="6">
        <v>25</v>
      </c>
      <c r="AC34" s="6">
        <v>34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3</v>
      </c>
      <c r="AP34" s="6"/>
      <c r="AQ34" s="6"/>
      <c r="AR34" s="6">
        <v>2</v>
      </c>
      <c r="AS34" s="6">
        <v>3</v>
      </c>
      <c r="AT34" s="6"/>
      <c r="AU34" s="6"/>
    </row>
    <row r="35" spans="1:47" s="7" customFormat="1" ht="35.25">
      <c r="A35" s="1" t="s">
        <v>25</v>
      </c>
      <c r="B35" s="8" t="s">
        <v>88</v>
      </c>
      <c r="C35" s="2" t="s">
        <v>67</v>
      </c>
      <c r="D35" s="3">
        <f t="shared" si="11"/>
        <v>125</v>
      </c>
      <c r="E35" s="3">
        <f t="shared" si="12"/>
        <v>73</v>
      </c>
      <c r="F35" s="4">
        <f t="shared" si="13"/>
        <v>0</v>
      </c>
      <c r="G35" s="4">
        <f t="shared" si="14"/>
        <v>48</v>
      </c>
      <c r="H35" s="5"/>
      <c r="I35" s="5">
        <v>48</v>
      </c>
      <c r="J35" s="5"/>
      <c r="K35" s="5"/>
      <c r="L35" s="4">
        <f t="shared" si="15"/>
        <v>25</v>
      </c>
      <c r="M35" s="3">
        <f t="shared" si="16"/>
        <v>52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v>48</v>
      </c>
      <c r="AF35" s="6">
        <v>25</v>
      </c>
      <c r="AG35" s="6">
        <v>52</v>
      </c>
      <c r="AH35" s="6"/>
      <c r="AI35" s="6"/>
      <c r="AJ35" s="6"/>
      <c r="AK35" s="6"/>
      <c r="AL35" s="6"/>
      <c r="AM35" s="6"/>
      <c r="AN35" s="6"/>
      <c r="AO35" s="6"/>
      <c r="AP35" s="6">
        <v>5</v>
      </c>
      <c r="AQ35" s="6"/>
      <c r="AR35" s="6">
        <v>3</v>
      </c>
      <c r="AS35" s="6">
        <v>5</v>
      </c>
      <c r="AT35" s="6"/>
      <c r="AU35" s="6"/>
    </row>
    <row r="36" spans="1:47" s="7" customFormat="1" ht="35.25">
      <c r="A36" s="1" t="s">
        <v>26</v>
      </c>
      <c r="B36" s="8" t="s">
        <v>110</v>
      </c>
      <c r="C36" s="2" t="s">
        <v>68</v>
      </c>
      <c r="D36" s="3">
        <f t="shared" si="11"/>
        <v>25</v>
      </c>
      <c r="E36" s="3">
        <f t="shared" si="12"/>
        <v>14</v>
      </c>
      <c r="F36" s="4">
        <f t="shared" si="13"/>
        <v>0</v>
      </c>
      <c r="G36" s="4">
        <f t="shared" si="14"/>
        <v>14</v>
      </c>
      <c r="H36" s="5"/>
      <c r="I36" s="5"/>
      <c r="J36" s="5">
        <v>6</v>
      </c>
      <c r="K36" s="5">
        <v>8</v>
      </c>
      <c r="L36" s="4">
        <f t="shared" si="15"/>
        <v>0</v>
      </c>
      <c r="M36" s="3">
        <f t="shared" si="16"/>
        <v>11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>
        <v>14</v>
      </c>
      <c r="AB36" s="6"/>
      <c r="AC36" s="6">
        <v>11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1</v>
      </c>
      <c r="AP36" s="6"/>
      <c r="AQ36" s="6"/>
      <c r="AR36" s="6">
        <v>1</v>
      </c>
      <c r="AS36" s="6">
        <v>1</v>
      </c>
      <c r="AT36" s="6"/>
      <c r="AU36" s="6"/>
    </row>
    <row r="37" spans="1:47" s="7" customFormat="1" ht="49.5">
      <c r="A37" s="1" t="s">
        <v>27</v>
      </c>
      <c r="B37" s="8" t="s">
        <v>107</v>
      </c>
      <c r="C37" s="2" t="s">
        <v>77</v>
      </c>
      <c r="D37" s="3">
        <f t="shared" si="11"/>
        <v>50</v>
      </c>
      <c r="E37" s="3">
        <f t="shared" si="12"/>
        <v>8</v>
      </c>
      <c r="F37" s="4">
        <f t="shared" si="13"/>
        <v>8</v>
      </c>
      <c r="G37" s="4">
        <f t="shared" si="14"/>
        <v>0</v>
      </c>
      <c r="H37" s="5"/>
      <c r="I37" s="5"/>
      <c r="J37" s="5"/>
      <c r="K37" s="5"/>
      <c r="L37" s="4">
        <f t="shared" si="15"/>
        <v>0</v>
      </c>
      <c r="M37" s="3">
        <f t="shared" si="16"/>
        <v>42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>
        <v>8</v>
      </c>
      <c r="AI37" s="6"/>
      <c r="AJ37" s="6"/>
      <c r="AK37" s="6">
        <v>42</v>
      </c>
      <c r="AL37" s="6"/>
      <c r="AM37" s="6"/>
      <c r="AN37" s="6"/>
      <c r="AO37" s="6"/>
      <c r="AP37" s="6"/>
      <c r="AQ37" s="6">
        <v>2</v>
      </c>
      <c r="AR37" s="6">
        <v>1</v>
      </c>
      <c r="AS37" s="6">
        <v>2</v>
      </c>
      <c r="AT37" s="6"/>
      <c r="AU37" s="6"/>
    </row>
    <row r="38" spans="1:47" s="7" customFormat="1" ht="35.25">
      <c r="A38" s="1" t="s">
        <v>28</v>
      </c>
      <c r="B38" s="8" t="s">
        <v>116</v>
      </c>
      <c r="C38" s="2" t="s">
        <v>78</v>
      </c>
      <c r="D38" s="3">
        <f t="shared" si="11"/>
        <v>425</v>
      </c>
      <c r="E38" s="3">
        <f t="shared" si="12"/>
        <v>40</v>
      </c>
      <c r="F38" s="4">
        <f t="shared" si="13"/>
        <v>0</v>
      </c>
      <c r="G38" s="4">
        <f t="shared" si="14"/>
        <v>40</v>
      </c>
      <c r="H38" s="5"/>
      <c r="I38" s="5"/>
      <c r="J38" s="5">
        <v>40</v>
      </c>
      <c r="K38" s="5"/>
      <c r="L38" s="4">
        <f t="shared" si="15"/>
        <v>0</v>
      </c>
      <c r="M38" s="3">
        <f t="shared" si="16"/>
        <v>385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>
        <v>8</v>
      </c>
      <c r="AB38" s="6"/>
      <c r="AC38" s="6">
        <v>17</v>
      </c>
      <c r="AD38" s="6"/>
      <c r="AE38" s="6">
        <v>16</v>
      </c>
      <c r="AF38" s="6"/>
      <c r="AG38" s="6">
        <v>134</v>
      </c>
      <c r="AH38" s="6"/>
      <c r="AI38" s="6">
        <v>16</v>
      </c>
      <c r="AJ38" s="6"/>
      <c r="AK38" s="6">
        <v>234</v>
      </c>
      <c r="AL38" s="6"/>
      <c r="AM38" s="6"/>
      <c r="AN38" s="6"/>
      <c r="AO38" s="6">
        <v>1</v>
      </c>
      <c r="AP38" s="6">
        <v>6</v>
      </c>
      <c r="AQ38" s="6">
        <v>10</v>
      </c>
      <c r="AR38" s="6">
        <v>2</v>
      </c>
      <c r="AS38" s="6">
        <v>17</v>
      </c>
      <c r="AT38" s="6"/>
      <c r="AU38" s="6">
        <v>17</v>
      </c>
    </row>
    <row r="39" spans="1:47" s="7" customFormat="1" ht="31.5" customHeight="1">
      <c r="A39" s="1" t="s">
        <v>61</v>
      </c>
      <c r="B39" s="8" t="s">
        <v>80</v>
      </c>
      <c r="C39" s="2" t="s">
        <v>108</v>
      </c>
      <c r="D39" s="3">
        <f t="shared" si="11"/>
        <v>450</v>
      </c>
      <c r="E39" s="3">
        <f t="shared" si="12"/>
        <v>0</v>
      </c>
      <c r="F39" s="4">
        <f t="shared" si="13"/>
        <v>0</v>
      </c>
      <c r="G39" s="4">
        <f t="shared" si="14"/>
        <v>0</v>
      </c>
      <c r="H39" s="5"/>
      <c r="I39" s="5"/>
      <c r="J39" s="5"/>
      <c r="K39" s="5"/>
      <c r="L39" s="4">
        <f t="shared" si="15"/>
        <v>0</v>
      </c>
      <c r="M39" s="3">
        <f t="shared" si="16"/>
        <v>450</v>
      </c>
      <c r="N39" s="6"/>
      <c r="O39" s="6"/>
      <c r="P39" s="6"/>
      <c r="Q39" s="6"/>
      <c r="R39" s="6"/>
      <c r="S39" s="6"/>
      <c r="T39" s="6"/>
      <c r="U39" s="6">
        <v>225</v>
      </c>
      <c r="V39" s="6"/>
      <c r="W39" s="6"/>
      <c r="X39" s="6"/>
      <c r="Y39" s="6"/>
      <c r="Z39" s="6"/>
      <c r="AA39" s="6"/>
      <c r="AB39" s="6"/>
      <c r="AC39" s="6">
        <v>225</v>
      </c>
      <c r="AD39" s="6"/>
      <c r="AE39" s="6"/>
      <c r="AF39" s="6"/>
      <c r="AG39" s="6"/>
      <c r="AH39" s="6"/>
      <c r="AI39" s="6"/>
      <c r="AJ39" s="6"/>
      <c r="AK39" s="6"/>
      <c r="AL39" s="6"/>
      <c r="AM39" s="6">
        <v>9</v>
      </c>
      <c r="AN39" s="6"/>
      <c r="AO39" s="6">
        <v>9</v>
      </c>
      <c r="AP39" s="6"/>
      <c r="AQ39" s="6"/>
      <c r="AR39" s="6"/>
      <c r="AS39" s="6">
        <v>18</v>
      </c>
      <c r="AT39" s="6"/>
      <c r="AU39" s="6">
        <v>18</v>
      </c>
    </row>
    <row r="40" spans="1:47" s="21" customFormat="1" ht="45.75">
      <c r="A40" s="16" t="s">
        <v>59</v>
      </c>
      <c r="B40" s="18" t="s">
        <v>83</v>
      </c>
      <c r="C40" s="16"/>
      <c r="D40" s="19">
        <f aca="true" t="shared" si="17" ref="D40:AU40">SUM(D41:D49)</f>
        <v>800</v>
      </c>
      <c r="E40" s="19">
        <f t="shared" si="17"/>
        <v>218</v>
      </c>
      <c r="F40" s="20">
        <f t="shared" si="17"/>
        <v>0</v>
      </c>
      <c r="G40" s="20">
        <f t="shared" si="17"/>
        <v>128</v>
      </c>
      <c r="H40" s="20">
        <f t="shared" si="17"/>
        <v>0</v>
      </c>
      <c r="I40" s="20">
        <f t="shared" si="17"/>
        <v>88</v>
      </c>
      <c r="J40" s="20">
        <f t="shared" si="17"/>
        <v>48</v>
      </c>
      <c r="K40" s="20">
        <f t="shared" si="17"/>
        <v>0</v>
      </c>
      <c r="L40" s="20">
        <f t="shared" si="17"/>
        <v>90</v>
      </c>
      <c r="M40" s="19">
        <f t="shared" si="17"/>
        <v>582</v>
      </c>
      <c r="N40" s="20">
        <f t="shared" si="17"/>
        <v>0</v>
      </c>
      <c r="O40" s="20">
        <f t="shared" si="17"/>
        <v>0</v>
      </c>
      <c r="P40" s="20">
        <f t="shared" si="17"/>
        <v>0</v>
      </c>
      <c r="Q40" s="20">
        <f t="shared" si="17"/>
        <v>0</v>
      </c>
      <c r="R40" s="20">
        <f t="shared" si="17"/>
        <v>0</v>
      </c>
      <c r="S40" s="20">
        <f t="shared" si="17"/>
        <v>0</v>
      </c>
      <c r="T40" s="20">
        <f t="shared" si="17"/>
        <v>0</v>
      </c>
      <c r="U40" s="20">
        <f t="shared" si="17"/>
        <v>0</v>
      </c>
      <c r="V40" s="20">
        <f t="shared" si="17"/>
        <v>0</v>
      </c>
      <c r="W40" s="20">
        <f t="shared" si="17"/>
        <v>0</v>
      </c>
      <c r="X40" s="20">
        <f t="shared" si="17"/>
        <v>0</v>
      </c>
      <c r="Y40" s="20">
        <f t="shared" si="17"/>
        <v>0</v>
      </c>
      <c r="Z40" s="20">
        <f t="shared" si="17"/>
        <v>0</v>
      </c>
      <c r="AA40" s="20">
        <f t="shared" si="17"/>
        <v>0</v>
      </c>
      <c r="AB40" s="20">
        <f t="shared" si="17"/>
        <v>0</v>
      </c>
      <c r="AC40" s="20">
        <f t="shared" si="17"/>
        <v>0</v>
      </c>
      <c r="AD40" s="20">
        <f t="shared" si="17"/>
        <v>0</v>
      </c>
      <c r="AE40" s="20">
        <f t="shared" si="17"/>
        <v>64</v>
      </c>
      <c r="AF40" s="20">
        <f t="shared" si="17"/>
        <v>30</v>
      </c>
      <c r="AG40" s="20">
        <f t="shared" si="17"/>
        <v>256</v>
      </c>
      <c r="AH40" s="20">
        <f t="shared" si="17"/>
        <v>0</v>
      </c>
      <c r="AI40" s="20">
        <f t="shared" si="17"/>
        <v>64</v>
      </c>
      <c r="AJ40" s="20">
        <f t="shared" si="17"/>
        <v>60</v>
      </c>
      <c r="AK40" s="20">
        <f t="shared" si="17"/>
        <v>326</v>
      </c>
      <c r="AL40" s="20">
        <f t="shared" si="17"/>
        <v>0</v>
      </c>
      <c r="AM40" s="20">
        <f t="shared" si="17"/>
        <v>0</v>
      </c>
      <c r="AN40" s="20">
        <f t="shared" si="17"/>
        <v>0</v>
      </c>
      <c r="AO40" s="20">
        <f t="shared" si="17"/>
        <v>0</v>
      </c>
      <c r="AP40" s="20">
        <f t="shared" si="17"/>
        <v>14</v>
      </c>
      <c r="AQ40" s="20">
        <f t="shared" si="17"/>
        <v>18</v>
      </c>
      <c r="AR40" s="20">
        <f t="shared" si="17"/>
        <v>9</v>
      </c>
      <c r="AS40" s="20">
        <f t="shared" si="17"/>
        <v>32</v>
      </c>
      <c r="AT40" s="20">
        <f t="shared" si="17"/>
        <v>0</v>
      </c>
      <c r="AU40" s="20">
        <f t="shared" si="17"/>
        <v>32</v>
      </c>
    </row>
    <row r="41" spans="1:47" s="7" customFormat="1" ht="35.25">
      <c r="A41" s="1" t="s">
        <v>10</v>
      </c>
      <c r="B41" s="8" t="s">
        <v>103</v>
      </c>
      <c r="C41" s="2" t="s">
        <v>67</v>
      </c>
      <c r="D41" s="3">
        <f aca="true" t="shared" si="18" ref="D41:D49">SUM(E41,M41)</f>
        <v>100</v>
      </c>
      <c r="E41" s="3">
        <f aca="true" t="shared" si="19" ref="E41:E49">SUM(F41:G41,L41)</f>
        <v>31</v>
      </c>
      <c r="F41" s="4">
        <f aca="true" t="shared" si="20" ref="F41:F49">SUM(N41,R41,V41,Z41,AD41,AH41)</f>
        <v>0</v>
      </c>
      <c r="G41" s="4">
        <f aca="true" t="shared" si="21" ref="G41:G49">SUM(O41,S41,W41,AA41,AE41,AI41)</f>
        <v>16</v>
      </c>
      <c r="H41" s="5"/>
      <c r="I41" s="5">
        <v>8</v>
      </c>
      <c r="J41" s="5">
        <v>8</v>
      </c>
      <c r="K41" s="5"/>
      <c r="L41" s="4">
        <f aca="true" t="shared" si="22" ref="L41:L49">SUM(P41,T41,X41,AB41,AF41,AJ41)</f>
        <v>15</v>
      </c>
      <c r="M41" s="3">
        <f aca="true" t="shared" si="23" ref="M41:M49">SUM(Q41,U41,Y41,AC41,AG41,AK41)</f>
        <v>69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v>16</v>
      </c>
      <c r="AF41" s="6">
        <v>15</v>
      </c>
      <c r="AG41" s="6">
        <v>69</v>
      </c>
      <c r="AH41" s="6"/>
      <c r="AI41" s="6"/>
      <c r="AJ41" s="6"/>
      <c r="AK41" s="6"/>
      <c r="AL41" s="6"/>
      <c r="AM41" s="6"/>
      <c r="AN41" s="6"/>
      <c r="AO41" s="6"/>
      <c r="AP41" s="6">
        <v>4</v>
      </c>
      <c r="AQ41" s="6"/>
      <c r="AR41" s="6">
        <v>1</v>
      </c>
      <c r="AS41" s="6">
        <v>4</v>
      </c>
      <c r="AT41" s="6"/>
      <c r="AU41" s="6">
        <v>4</v>
      </c>
    </row>
    <row r="42" spans="1:47" s="7" customFormat="1" ht="35.25">
      <c r="A42" s="1" t="s">
        <v>9</v>
      </c>
      <c r="B42" s="8" t="s">
        <v>111</v>
      </c>
      <c r="C42" s="2" t="s">
        <v>67</v>
      </c>
      <c r="D42" s="3">
        <f t="shared" si="18"/>
        <v>100</v>
      </c>
      <c r="E42" s="3">
        <f t="shared" si="19"/>
        <v>31</v>
      </c>
      <c r="F42" s="4">
        <f t="shared" si="20"/>
        <v>0</v>
      </c>
      <c r="G42" s="4">
        <f t="shared" si="21"/>
        <v>16</v>
      </c>
      <c r="H42" s="5"/>
      <c r="I42" s="5">
        <v>8</v>
      </c>
      <c r="J42" s="5">
        <v>8</v>
      </c>
      <c r="K42" s="5"/>
      <c r="L42" s="4">
        <f t="shared" si="22"/>
        <v>15</v>
      </c>
      <c r="M42" s="3">
        <f t="shared" si="23"/>
        <v>69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16</v>
      </c>
      <c r="AF42" s="6">
        <v>15</v>
      </c>
      <c r="AG42" s="6">
        <v>69</v>
      </c>
      <c r="AH42" s="6"/>
      <c r="AI42" s="6"/>
      <c r="AJ42" s="6"/>
      <c r="AK42" s="6"/>
      <c r="AL42" s="6"/>
      <c r="AM42" s="6"/>
      <c r="AN42" s="6"/>
      <c r="AO42" s="6"/>
      <c r="AP42" s="6">
        <v>4</v>
      </c>
      <c r="AQ42" s="6"/>
      <c r="AR42" s="6">
        <v>1</v>
      </c>
      <c r="AS42" s="6">
        <v>4</v>
      </c>
      <c r="AT42" s="6"/>
      <c r="AU42" s="6">
        <v>4</v>
      </c>
    </row>
    <row r="43" spans="1:47" s="7" customFormat="1" ht="35.25">
      <c r="A43" s="1" t="s">
        <v>8</v>
      </c>
      <c r="B43" s="8" t="s">
        <v>109</v>
      </c>
      <c r="C43" s="2" t="s">
        <v>67</v>
      </c>
      <c r="D43" s="3">
        <f t="shared" si="18"/>
        <v>75</v>
      </c>
      <c r="E43" s="3">
        <f t="shared" si="19"/>
        <v>16</v>
      </c>
      <c r="F43" s="4">
        <f t="shared" si="20"/>
        <v>0</v>
      </c>
      <c r="G43" s="4">
        <f t="shared" si="21"/>
        <v>16</v>
      </c>
      <c r="H43" s="5"/>
      <c r="I43" s="5">
        <v>8</v>
      </c>
      <c r="J43" s="5">
        <v>8</v>
      </c>
      <c r="K43" s="5"/>
      <c r="L43" s="4">
        <f t="shared" si="22"/>
        <v>0</v>
      </c>
      <c r="M43" s="3">
        <f t="shared" si="23"/>
        <v>59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v>16</v>
      </c>
      <c r="AF43" s="6"/>
      <c r="AG43" s="6">
        <v>59</v>
      </c>
      <c r="AH43" s="6"/>
      <c r="AI43" s="6"/>
      <c r="AJ43" s="6"/>
      <c r="AK43" s="6"/>
      <c r="AL43" s="6"/>
      <c r="AM43" s="6"/>
      <c r="AN43" s="6"/>
      <c r="AO43" s="6"/>
      <c r="AP43" s="6">
        <v>3</v>
      </c>
      <c r="AQ43" s="6"/>
      <c r="AR43" s="6">
        <v>1</v>
      </c>
      <c r="AS43" s="6">
        <v>3</v>
      </c>
      <c r="AT43" s="6"/>
      <c r="AU43" s="6">
        <v>3</v>
      </c>
    </row>
    <row r="44" spans="1:47" s="7" customFormat="1" ht="35.25">
      <c r="A44" s="1" t="s">
        <v>7</v>
      </c>
      <c r="B44" s="8" t="s">
        <v>104</v>
      </c>
      <c r="C44" s="2" t="s">
        <v>67</v>
      </c>
      <c r="D44" s="3">
        <f t="shared" si="18"/>
        <v>75</v>
      </c>
      <c r="E44" s="3">
        <f t="shared" si="19"/>
        <v>16</v>
      </c>
      <c r="F44" s="4">
        <f>SUM(N44,R44,V44,Z44,AD44,AH44)</f>
        <v>0</v>
      </c>
      <c r="G44" s="4">
        <f>SUM(O44,S44,W44,AA44,AE44,AI44)</f>
        <v>16</v>
      </c>
      <c r="H44" s="5"/>
      <c r="I44" s="5">
        <v>16</v>
      </c>
      <c r="J44" s="5"/>
      <c r="K44" s="5"/>
      <c r="L44" s="4">
        <f>SUM(P44,T44,X44,AB44,AF44,AJ44)</f>
        <v>0</v>
      </c>
      <c r="M44" s="3">
        <f>SUM(Q44,U44,Y44,AC44,AG44,AK44)</f>
        <v>59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16</v>
      </c>
      <c r="AF44" s="6"/>
      <c r="AG44" s="6">
        <v>59</v>
      </c>
      <c r="AH44" s="6"/>
      <c r="AI44" s="6"/>
      <c r="AJ44" s="6"/>
      <c r="AK44" s="6"/>
      <c r="AL44" s="6"/>
      <c r="AM44" s="6"/>
      <c r="AN44" s="6"/>
      <c r="AO44" s="6"/>
      <c r="AP44" s="6">
        <v>3</v>
      </c>
      <c r="AQ44" s="6"/>
      <c r="AR44" s="6">
        <v>1</v>
      </c>
      <c r="AS44" s="6">
        <v>3</v>
      </c>
      <c r="AT44" s="6"/>
      <c r="AU44" s="6">
        <v>3</v>
      </c>
    </row>
    <row r="45" spans="1:47" s="7" customFormat="1" ht="35.25">
      <c r="A45" s="1" t="s">
        <v>6</v>
      </c>
      <c r="B45" s="8" t="s">
        <v>100</v>
      </c>
      <c r="C45" s="2" t="s">
        <v>77</v>
      </c>
      <c r="D45" s="3">
        <f t="shared" si="18"/>
        <v>100</v>
      </c>
      <c r="E45" s="3">
        <f t="shared" si="19"/>
        <v>31</v>
      </c>
      <c r="F45" s="4">
        <f t="shared" si="20"/>
        <v>0</v>
      </c>
      <c r="G45" s="4">
        <f t="shared" si="21"/>
        <v>16</v>
      </c>
      <c r="H45" s="5"/>
      <c r="I45" s="5">
        <v>8</v>
      </c>
      <c r="J45" s="5">
        <v>8</v>
      </c>
      <c r="K45" s="5"/>
      <c r="L45" s="4">
        <f t="shared" si="22"/>
        <v>15</v>
      </c>
      <c r="M45" s="3">
        <f t="shared" si="23"/>
        <v>69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>
        <v>16</v>
      </c>
      <c r="AJ45" s="6">
        <v>15</v>
      </c>
      <c r="AK45" s="6">
        <v>69</v>
      </c>
      <c r="AL45" s="6"/>
      <c r="AM45" s="6"/>
      <c r="AN45" s="6"/>
      <c r="AO45" s="6"/>
      <c r="AP45" s="6"/>
      <c r="AQ45" s="6">
        <v>4</v>
      </c>
      <c r="AR45" s="6">
        <v>1</v>
      </c>
      <c r="AS45" s="6">
        <v>4</v>
      </c>
      <c r="AT45" s="6"/>
      <c r="AU45" s="6">
        <v>4</v>
      </c>
    </row>
    <row r="46" spans="1:47" s="7" customFormat="1" ht="35.25">
      <c r="A46" s="1" t="s">
        <v>5</v>
      </c>
      <c r="B46" s="8" t="s">
        <v>102</v>
      </c>
      <c r="C46" s="2" t="s">
        <v>77</v>
      </c>
      <c r="D46" s="3">
        <f t="shared" si="18"/>
        <v>100</v>
      </c>
      <c r="E46" s="3">
        <f t="shared" si="19"/>
        <v>31</v>
      </c>
      <c r="F46" s="4">
        <f t="shared" si="20"/>
        <v>0</v>
      </c>
      <c r="G46" s="4">
        <f t="shared" si="21"/>
        <v>16</v>
      </c>
      <c r="H46" s="5"/>
      <c r="I46" s="5">
        <v>8</v>
      </c>
      <c r="J46" s="5">
        <v>8</v>
      </c>
      <c r="K46" s="5"/>
      <c r="L46" s="4">
        <f t="shared" si="22"/>
        <v>15</v>
      </c>
      <c r="M46" s="3">
        <f t="shared" si="23"/>
        <v>69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>
        <v>16</v>
      </c>
      <c r="AJ46" s="6">
        <v>15</v>
      </c>
      <c r="AK46" s="6">
        <v>69</v>
      </c>
      <c r="AL46" s="6"/>
      <c r="AM46" s="6"/>
      <c r="AN46" s="6"/>
      <c r="AO46" s="6"/>
      <c r="AP46" s="6"/>
      <c r="AQ46" s="6">
        <v>4</v>
      </c>
      <c r="AR46" s="6">
        <v>1</v>
      </c>
      <c r="AS46" s="6">
        <v>4</v>
      </c>
      <c r="AT46" s="6"/>
      <c r="AU46" s="6">
        <v>4</v>
      </c>
    </row>
    <row r="47" spans="1:47" s="7" customFormat="1" ht="49.5">
      <c r="A47" s="1" t="s">
        <v>20</v>
      </c>
      <c r="B47" s="8" t="s">
        <v>112</v>
      </c>
      <c r="C47" s="2" t="s">
        <v>77</v>
      </c>
      <c r="D47" s="3">
        <f t="shared" si="18"/>
        <v>50</v>
      </c>
      <c r="E47" s="3">
        <f t="shared" si="19"/>
        <v>8</v>
      </c>
      <c r="F47" s="4">
        <f t="shared" si="20"/>
        <v>0</v>
      </c>
      <c r="G47" s="4">
        <f t="shared" si="21"/>
        <v>8</v>
      </c>
      <c r="H47" s="5"/>
      <c r="I47" s="5">
        <v>8</v>
      </c>
      <c r="J47" s="5"/>
      <c r="K47" s="5"/>
      <c r="L47" s="4">
        <f t="shared" si="22"/>
        <v>0</v>
      </c>
      <c r="M47" s="3">
        <f t="shared" si="23"/>
        <v>42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v>8</v>
      </c>
      <c r="AJ47" s="6"/>
      <c r="AK47" s="6">
        <v>42</v>
      </c>
      <c r="AL47" s="6"/>
      <c r="AM47" s="6"/>
      <c r="AN47" s="6"/>
      <c r="AO47" s="6"/>
      <c r="AP47" s="6"/>
      <c r="AQ47" s="6">
        <v>2</v>
      </c>
      <c r="AR47" s="6">
        <v>1</v>
      </c>
      <c r="AS47" s="6">
        <v>2</v>
      </c>
      <c r="AT47" s="6"/>
      <c r="AU47" s="6">
        <v>2</v>
      </c>
    </row>
    <row r="48" spans="1:47" s="7" customFormat="1" ht="35.25">
      <c r="A48" s="1" t="s">
        <v>21</v>
      </c>
      <c r="B48" s="8" t="s">
        <v>101</v>
      </c>
      <c r="C48" s="2" t="s">
        <v>77</v>
      </c>
      <c r="D48" s="3">
        <f t="shared" si="18"/>
        <v>100</v>
      </c>
      <c r="E48" s="3">
        <f t="shared" si="19"/>
        <v>31</v>
      </c>
      <c r="F48" s="4">
        <f t="shared" si="20"/>
        <v>0</v>
      </c>
      <c r="G48" s="4">
        <f t="shared" si="21"/>
        <v>16</v>
      </c>
      <c r="H48" s="5"/>
      <c r="I48" s="5">
        <v>8</v>
      </c>
      <c r="J48" s="5">
        <v>8</v>
      </c>
      <c r="K48" s="5"/>
      <c r="L48" s="4">
        <f t="shared" si="22"/>
        <v>15</v>
      </c>
      <c r="M48" s="3">
        <f t="shared" si="23"/>
        <v>69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>
        <v>16</v>
      </c>
      <c r="AJ48" s="6">
        <v>15</v>
      </c>
      <c r="AK48" s="6">
        <v>69</v>
      </c>
      <c r="AL48" s="6"/>
      <c r="AM48" s="6"/>
      <c r="AN48" s="6"/>
      <c r="AO48" s="6"/>
      <c r="AP48" s="6"/>
      <c r="AQ48" s="6">
        <v>4</v>
      </c>
      <c r="AR48" s="6">
        <v>1</v>
      </c>
      <c r="AS48" s="6">
        <v>4</v>
      </c>
      <c r="AT48" s="6"/>
      <c r="AU48" s="6">
        <v>4</v>
      </c>
    </row>
    <row r="49" spans="1:47" s="7" customFormat="1" ht="51.75" customHeight="1">
      <c r="A49" s="1" t="s">
        <v>22</v>
      </c>
      <c r="B49" s="8" t="s">
        <v>99</v>
      </c>
      <c r="C49" s="2" t="s">
        <v>77</v>
      </c>
      <c r="D49" s="3">
        <f t="shared" si="18"/>
        <v>100</v>
      </c>
      <c r="E49" s="3">
        <f t="shared" si="19"/>
        <v>23</v>
      </c>
      <c r="F49" s="4">
        <f t="shared" si="20"/>
        <v>0</v>
      </c>
      <c r="G49" s="4">
        <f t="shared" si="21"/>
        <v>8</v>
      </c>
      <c r="H49" s="5"/>
      <c r="I49" s="5">
        <v>16</v>
      </c>
      <c r="J49" s="5"/>
      <c r="K49" s="5"/>
      <c r="L49" s="4">
        <f t="shared" si="22"/>
        <v>15</v>
      </c>
      <c r="M49" s="3">
        <f t="shared" si="23"/>
        <v>77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v>8</v>
      </c>
      <c r="AJ49" s="6">
        <v>15</v>
      </c>
      <c r="AK49" s="6">
        <v>77</v>
      </c>
      <c r="AL49" s="6"/>
      <c r="AM49" s="6"/>
      <c r="AN49" s="6"/>
      <c r="AO49" s="6"/>
      <c r="AP49" s="6"/>
      <c r="AQ49" s="6">
        <v>4</v>
      </c>
      <c r="AR49" s="6">
        <v>1</v>
      </c>
      <c r="AS49" s="6">
        <v>4</v>
      </c>
      <c r="AT49" s="6"/>
      <c r="AU49" s="6">
        <v>4</v>
      </c>
    </row>
    <row r="50" spans="1:47" s="21" customFormat="1" ht="45.75">
      <c r="A50" s="16" t="s">
        <v>60</v>
      </c>
      <c r="B50" s="18" t="s">
        <v>117</v>
      </c>
      <c r="C50" s="16"/>
      <c r="D50" s="19">
        <f aca="true" t="shared" si="24" ref="D50:AU50">SUM(D51:D59)</f>
        <v>800</v>
      </c>
      <c r="E50" s="19">
        <f t="shared" si="24"/>
        <v>218</v>
      </c>
      <c r="F50" s="20">
        <f t="shared" si="24"/>
        <v>0</v>
      </c>
      <c r="G50" s="20">
        <f t="shared" si="24"/>
        <v>128</v>
      </c>
      <c r="H50" s="20">
        <f t="shared" si="24"/>
        <v>0</v>
      </c>
      <c r="I50" s="20">
        <f t="shared" si="24"/>
        <v>88</v>
      </c>
      <c r="J50" s="20">
        <f t="shared" si="24"/>
        <v>48</v>
      </c>
      <c r="K50" s="20">
        <f t="shared" si="24"/>
        <v>0</v>
      </c>
      <c r="L50" s="20">
        <f t="shared" si="24"/>
        <v>90</v>
      </c>
      <c r="M50" s="19">
        <f t="shared" si="24"/>
        <v>582</v>
      </c>
      <c r="N50" s="20">
        <f t="shared" si="24"/>
        <v>0</v>
      </c>
      <c r="O50" s="20">
        <f t="shared" si="24"/>
        <v>0</v>
      </c>
      <c r="P50" s="20">
        <f t="shared" si="24"/>
        <v>0</v>
      </c>
      <c r="Q50" s="20">
        <f t="shared" si="24"/>
        <v>0</v>
      </c>
      <c r="R50" s="20">
        <f t="shared" si="24"/>
        <v>0</v>
      </c>
      <c r="S50" s="20">
        <f t="shared" si="24"/>
        <v>0</v>
      </c>
      <c r="T50" s="20">
        <f t="shared" si="24"/>
        <v>0</v>
      </c>
      <c r="U50" s="20">
        <f t="shared" si="24"/>
        <v>0</v>
      </c>
      <c r="V50" s="20">
        <f t="shared" si="24"/>
        <v>0</v>
      </c>
      <c r="W50" s="20">
        <f t="shared" si="24"/>
        <v>0</v>
      </c>
      <c r="X50" s="20">
        <f t="shared" si="24"/>
        <v>0</v>
      </c>
      <c r="Y50" s="20">
        <f t="shared" si="24"/>
        <v>0</v>
      </c>
      <c r="Z50" s="20">
        <f t="shared" si="24"/>
        <v>0</v>
      </c>
      <c r="AA50" s="20">
        <f t="shared" si="24"/>
        <v>0</v>
      </c>
      <c r="AB50" s="20">
        <f t="shared" si="24"/>
        <v>0</v>
      </c>
      <c r="AC50" s="20">
        <f t="shared" si="24"/>
        <v>0</v>
      </c>
      <c r="AD50" s="20">
        <f t="shared" si="24"/>
        <v>0</v>
      </c>
      <c r="AE50" s="20">
        <f t="shared" si="24"/>
        <v>64</v>
      </c>
      <c r="AF50" s="20">
        <f t="shared" si="24"/>
        <v>30</v>
      </c>
      <c r="AG50" s="20">
        <f t="shared" si="24"/>
        <v>256</v>
      </c>
      <c r="AH50" s="20">
        <f t="shared" si="24"/>
        <v>0</v>
      </c>
      <c r="AI50" s="20">
        <f t="shared" si="24"/>
        <v>64</v>
      </c>
      <c r="AJ50" s="20">
        <f t="shared" si="24"/>
        <v>60</v>
      </c>
      <c r="AK50" s="20">
        <f t="shared" si="24"/>
        <v>326</v>
      </c>
      <c r="AL50" s="20">
        <f t="shared" si="24"/>
        <v>0</v>
      </c>
      <c r="AM50" s="20">
        <f t="shared" si="24"/>
        <v>0</v>
      </c>
      <c r="AN50" s="20">
        <f t="shared" si="24"/>
        <v>0</v>
      </c>
      <c r="AO50" s="20">
        <f t="shared" si="24"/>
        <v>0</v>
      </c>
      <c r="AP50" s="20">
        <f t="shared" si="24"/>
        <v>14</v>
      </c>
      <c r="AQ50" s="20">
        <f t="shared" si="24"/>
        <v>18</v>
      </c>
      <c r="AR50" s="20">
        <f t="shared" si="24"/>
        <v>9</v>
      </c>
      <c r="AS50" s="20">
        <f t="shared" si="24"/>
        <v>32</v>
      </c>
      <c r="AT50" s="20">
        <f t="shared" si="24"/>
        <v>0</v>
      </c>
      <c r="AU50" s="20">
        <f t="shared" si="24"/>
        <v>32</v>
      </c>
    </row>
    <row r="51" spans="1:47" s="7" customFormat="1" ht="35.25">
      <c r="A51" s="1" t="s">
        <v>10</v>
      </c>
      <c r="B51" s="8" t="s">
        <v>133</v>
      </c>
      <c r="C51" s="2" t="s">
        <v>67</v>
      </c>
      <c r="D51" s="3">
        <f aca="true" t="shared" si="25" ref="D51:D59">SUM(E51,M51)</f>
        <v>100</v>
      </c>
      <c r="E51" s="3">
        <f aca="true" t="shared" si="26" ref="E51:E59">SUM(F51:G51,L51)</f>
        <v>31</v>
      </c>
      <c r="F51" s="4">
        <f aca="true" t="shared" si="27" ref="F51:F59">SUM(N51,R51,V51,Z51,AD51,AH51)</f>
        <v>0</v>
      </c>
      <c r="G51" s="4">
        <f aca="true" t="shared" si="28" ref="G51:G59">SUM(O51,S51,W51,AA51,AE51,AI51)</f>
        <v>16</v>
      </c>
      <c r="H51" s="5"/>
      <c r="I51" s="5">
        <v>8</v>
      </c>
      <c r="J51" s="5">
        <v>8</v>
      </c>
      <c r="K51" s="5"/>
      <c r="L51" s="4">
        <f aca="true" t="shared" si="29" ref="L51:L59">SUM(P51,T51,X51,AB51,AF51,AJ51)</f>
        <v>15</v>
      </c>
      <c r="M51" s="3">
        <f aca="true" t="shared" si="30" ref="M51:M59">SUM(Q51,U51,Y51,AC51,AG51,AK51)</f>
        <v>69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v>16</v>
      </c>
      <c r="AF51" s="6">
        <v>15</v>
      </c>
      <c r="AG51" s="6">
        <v>69</v>
      </c>
      <c r="AH51" s="6"/>
      <c r="AI51" s="6"/>
      <c r="AJ51" s="6"/>
      <c r="AK51" s="6"/>
      <c r="AL51" s="6"/>
      <c r="AM51" s="6"/>
      <c r="AN51" s="6"/>
      <c r="AO51" s="6"/>
      <c r="AP51" s="6">
        <v>4</v>
      </c>
      <c r="AQ51" s="6"/>
      <c r="AR51" s="6">
        <v>1</v>
      </c>
      <c r="AS51" s="6">
        <v>4</v>
      </c>
      <c r="AT51" s="6"/>
      <c r="AU51" s="6">
        <v>4</v>
      </c>
    </row>
    <row r="52" spans="1:47" s="7" customFormat="1" ht="35.25">
      <c r="A52" s="1" t="s">
        <v>9</v>
      </c>
      <c r="B52" s="8" t="s">
        <v>137</v>
      </c>
      <c r="C52" s="2" t="s">
        <v>67</v>
      </c>
      <c r="D52" s="3">
        <f t="shared" si="25"/>
        <v>100</v>
      </c>
      <c r="E52" s="3">
        <f t="shared" si="26"/>
        <v>31</v>
      </c>
      <c r="F52" s="4">
        <f t="shared" si="27"/>
        <v>0</v>
      </c>
      <c r="G52" s="4">
        <f t="shared" si="28"/>
        <v>16</v>
      </c>
      <c r="H52" s="5"/>
      <c r="I52" s="5">
        <v>8</v>
      </c>
      <c r="J52" s="5">
        <v>8</v>
      </c>
      <c r="K52" s="5"/>
      <c r="L52" s="4">
        <f t="shared" si="29"/>
        <v>15</v>
      </c>
      <c r="M52" s="3">
        <f t="shared" si="30"/>
        <v>69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v>16</v>
      </c>
      <c r="AF52" s="6">
        <v>15</v>
      </c>
      <c r="AG52" s="6">
        <v>69</v>
      </c>
      <c r="AH52" s="6"/>
      <c r="AI52" s="6"/>
      <c r="AJ52" s="6"/>
      <c r="AK52" s="6"/>
      <c r="AL52" s="6"/>
      <c r="AM52" s="6"/>
      <c r="AN52" s="6"/>
      <c r="AO52" s="6"/>
      <c r="AP52" s="6">
        <v>4</v>
      </c>
      <c r="AQ52" s="6"/>
      <c r="AR52" s="6">
        <v>1</v>
      </c>
      <c r="AS52" s="6">
        <v>4</v>
      </c>
      <c r="AT52" s="6"/>
      <c r="AU52" s="6">
        <v>4</v>
      </c>
    </row>
    <row r="53" spans="1:47" s="7" customFormat="1" ht="35.25">
      <c r="A53" s="1" t="s">
        <v>8</v>
      </c>
      <c r="B53" s="8" t="s">
        <v>139</v>
      </c>
      <c r="C53" s="2" t="s">
        <v>67</v>
      </c>
      <c r="D53" s="3">
        <f t="shared" si="25"/>
        <v>75</v>
      </c>
      <c r="E53" s="3">
        <f t="shared" si="26"/>
        <v>16</v>
      </c>
      <c r="F53" s="4">
        <f t="shared" si="27"/>
        <v>0</v>
      </c>
      <c r="G53" s="4">
        <f t="shared" si="28"/>
        <v>16</v>
      </c>
      <c r="H53" s="5"/>
      <c r="I53" s="5">
        <v>8</v>
      </c>
      <c r="J53" s="5">
        <v>8</v>
      </c>
      <c r="K53" s="5"/>
      <c r="L53" s="4">
        <f t="shared" si="29"/>
        <v>0</v>
      </c>
      <c r="M53" s="3">
        <f t="shared" si="30"/>
        <v>59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v>16</v>
      </c>
      <c r="AF53" s="6"/>
      <c r="AG53" s="6">
        <v>59</v>
      </c>
      <c r="AH53" s="6"/>
      <c r="AI53" s="6"/>
      <c r="AJ53" s="6"/>
      <c r="AK53" s="6"/>
      <c r="AL53" s="6"/>
      <c r="AM53" s="6"/>
      <c r="AN53" s="6"/>
      <c r="AO53" s="6"/>
      <c r="AP53" s="6">
        <v>3</v>
      </c>
      <c r="AQ53" s="6"/>
      <c r="AR53" s="6">
        <v>1</v>
      </c>
      <c r="AS53" s="6">
        <v>3</v>
      </c>
      <c r="AT53" s="6"/>
      <c r="AU53" s="6">
        <v>3</v>
      </c>
    </row>
    <row r="54" spans="1:47" s="7" customFormat="1" ht="35.25">
      <c r="A54" s="1" t="s">
        <v>7</v>
      </c>
      <c r="B54" s="8" t="s">
        <v>135</v>
      </c>
      <c r="C54" s="2" t="s">
        <v>67</v>
      </c>
      <c r="D54" s="3">
        <f t="shared" si="25"/>
        <v>75</v>
      </c>
      <c r="E54" s="3">
        <f t="shared" si="26"/>
        <v>16</v>
      </c>
      <c r="F54" s="4">
        <f t="shared" si="27"/>
        <v>0</v>
      </c>
      <c r="G54" s="4">
        <f t="shared" si="28"/>
        <v>16</v>
      </c>
      <c r="H54" s="5"/>
      <c r="I54" s="5">
        <v>16</v>
      </c>
      <c r="J54" s="5"/>
      <c r="K54" s="5"/>
      <c r="L54" s="4">
        <f t="shared" si="29"/>
        <v>0</v>
      </c>
      <c r="M54" s="3">
        <f t="shared" si="30"/>
        <v>59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v>16</v>
      </c>
      <c r="AF54" s="6"/>
      <c r="AG54" s="6">
        <v>59</v>
      </c>
      <c r="AH54" s="6"/>
      <c r="AI54" s="6"/>
      <c r="AJ54" s="6"/>
      <c r="AK54" s="6"/>
      <c r="AL54" s="6"/>
      <c r="AM54" s="6"/>
      <c r="AN54" s="6"/>
      <c r="AO54" s="6"/>
      <c r="AP54" s="6">
        <v>3</v>
      </c>
      <c r="AQ54" s="6"/>
      <c r="AR54" s="6">
        <v>1</v>
      </c>
      <c r="AS54" s="6">
        <v>3</v>
      </c>
      <c r="AT54" s="6"/>
      <c r="AU54" s="6">
        <v>3</v>
      </c>
    </row>
    <row r="55" spans="1:47" s="7" customFormat="1" ht="35.25">
      <c r="A55" s="1" t="s">
        <v>6</v>
      </c>
      <c r="B55" s="8" t="s">
        <v>138</v>
      </c>
      <c r="C55" s="2" t="s">
        <v>77</v>
      </c>
      <c r="D55" s="3">
        <f t="shared" si="25"/>
        <v>100</v>
      </c>
      <c r="E55" s="3">
        <f t="shared" si="26"/>
        <v>31</v>
      </c>
      <c r="F55" s="4">
        <f t="shared" si="27"/>
        <v>0</v>
      </c>
      <c r="G55" s="4">
        <f t="shared" si="28"/>
        <v>16</v>
      </c>
      <c r="H55" s="5"/>
      <c r="I55" s="5">
        <v>8</v>
      </c>
      <c r="J55" s="5">
        <v>8</v>
      </c>
      <c r="K55" s="5"/>
      <c r="L55" s="4">
        <f t="shared" si="29"/>
        <v>15</v>
      </c>
      <c r="M55" s="3">
        <f t="shared" si="30"/>
        <v>69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>
        <v>16</v>
      </c>
      <c r="AJ55" s="6">
        <v>15</v>
      </c>
      <c r="AK55" s="6">
        <v>69</v>
      </c>
      <c r="AL55" s="6"/>
      <c r="AM55" s="6"/>
      <c r="AN55" s="6"/>
      <c r="AO55" s="6"/>
      <c r="AP55" s="6"/>
      <c r="AQ55" s="6">
        <v>4</v>
      </c>
      <c r="AR55" s="6">
        <v>1</v>
      </c>
      <c r="AS55" s="6">
        <v>4</v>
      </c>
      <c r="AT55" s="6"/>
      <c r="AU55" s="6">
        <v>4</v>
      </c>
    </row>
    <row r="56" spans="1:47" s="7" customFormat="1" ht="35.25">
      <c r="A56" s="1" t="s">
        <v>5</v>
      </c>
      <c r="B56" s="8" t="s">
        <v>136</v>
      </c>
      <c r="C56" s="2" t="s">
        <v>77</v>
      </c>
      <c r="D56" s="3">
        <f t="shared" si="25"/>
        <v>100</v>
      </c>
      <c r="E56" s="3">
        <f t="shared" si="26"/>
        <v>31</v>
      </c>
      <c r="F56" s="4">
        <f t="shared" si="27"/>
        <v>0</v>
      </c>
      <c r="G56" s="4">
        <f t="shared" si="28"/>
        <v>16</v>
      </c>
      <c r="H56" s="5"/>
      <c r="I56" s="5">
        <v>8</v>
      </c>
      <c r="J56" s="5">
        <v>8</v>
      </c>
      <c r="K56" s="5"/>
      <c r="L56" s="4">
        <f t="shared" si="29"/>
        <v>15</v>
      </c>
      <c r="M56" s="3">
        <f t="shared" si="30"/>
        <v>69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>
        <v>16</v>
      </c>
      <c r="AJ56" s="6">
        <v>15</v>
      </c>
      <c r="AK56" s="6">
        <v>69</v>
      </c>
      <c r="AL56" s="6"/>
      <c r="AM56" s="6"/>
      <c r="AN56" s="6"/>
      <c r="AO56" s="6"/>
      <c r="AP56" s="6"/>
      <c r="AQ56" s="6">
        <v>4</v>
      </c>
      <c r="AR56" s="6">
        <v>1</v>
      </c>
      <c r="AS56" s="6">
        <v>4</v>
      </c>
      <c r="AT56" s="6"/>
      <c r="AU56" s="6">
        <v>4</v>
      </c>
    </row>
    <row r="57" spans="1:47" s="7" customFormat="1" ht="35.25">
      <c r="A57" s="1" t="s">
        <v>20</v>
      </c>
      <c r="B57" s="8" t="s">
        <v>134</v>
      </c>
      <c r="C57" s="2" t="s">
        <v>77</v>
      </c>
      <c r="D57" s="3">
        <f t="shared" si="25"/>
        <v>50</v>
      </c>
      <c r="E57" s="3">
        <f t="shared" si="26"/>
        <v>8</v>
      </c>
      <c r="F57" s="4">
        <f t="shared" si="27"/>
        <v>0</v>
      </c>
      <c r="G57" s="4">
        <f t="shared" si="28"/>
        <v>8</v>
      </c>
      <c r="H57" s="5"/>
      <c r="I57" s="5">
        <v>8</v>
      </c>
      <c r="J57" s="5"/>
      <c r="K57" s="5"/>
      <c r="L57" s="4">
        <f t="shared" si="29"/>
        <v>0</v>
      </c>
      <c r="M57" s="3">
        <f t="shared" si="30"/>
        <v>42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>
        <v>8</v>
      </c>
      <c r="AJ57" s="6"/>
      <c r="AK57" s="6">
        <v>42</v>
      </c>
      <c r="AL57" s="6"/>
      <c r="AM57" s="6"/>
      <c r="AN57" s="6"/>
      <c r="AO57" s="6"/>
      <c r="AP57" s="6"/>
      <c r="AQ57" s="6">
        <v>2</v>
      </c>
      <c r="AR57" s="6">
        <v>1</v>
      </c>
      <c r="AS57" s="6">
        <v>2</v>
      </c>
      <c r="AT57" s="6"/>
      <c r="AU57" s="6">
        <v>2</v>
      </c>
    </row>
    <row r="58" spans="1:47" s="7" customFormat="1" ht="35.25">
      <c r="A58" s="1" t="s">
        <v>21</v>
      </c>
      <c r="B58" s="8" t="s">
        <v>140</v>
      </c>
      <c r="C58" s="2" t="s">
        <v>77</v>
      </c>
      <c r="D58" s="3">
        <f t="shared" si="25"/>
        <v>100</v>
      </c>
      <c r="E58" s="3">
        <f t="shared" si="26"/>
        <v>31</v>
      </c>
      <c r="F58" s="4">
        <f t="shared" si="27"/>
        <v>0</v>
      </c>
      <c r="G58" s="4">
        <f t="shared" si="28"/>
        <v>16</v>
      </c>
      <c r="H58" s="5"/>
      <c r="I58" s="5">
        <v>8</v>
      </c>
      <c r="J58" s="5">
        <v>8</v>
      </c>
      <c r="K58" s="5"/>
      <c r="L58" s="4">
        <f t="shared" si="29"/>
        <v>15</v>
      </c>
      <c r="M58" s="3">
        <f t="shared" si="30"/>
        <v>69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>
        <v>16</v>
      </c>
      <c r="AJ58" s="6">
        <v>15</v>
      </c>
      <c r="AK58" s="6">
        <v>69</v>
      </c>
      <c r="AL58" s="6"/>
      <c r="AM58" s="6"/>
      <c r="AN58" s="6"/>
      <c r="AO58" s="6"/>
      <c r="AP58" s="6"/>
      <c r="AQ58" s="6">
        <v>4</v>
      </c>
      <c r="AR58" s="6">
        <v>1</v>
      </c>
      <c r="AS58" s="6">
        <v>4</v>
      </c>
      <c r="AT58" s="6"/>
      <c r="AU58" s="6">
        <v>4</v>
      </c>
    </row>
    <row r="59" spans="1:47" s="7" customFormat="1" ht="35.25">
      <c r="A59" s="1" t="s">
        <v>22</v>
      </c>
      <c r="B59" s="8" t="s">
        <v>149</v>
      </c>
      <c r="C59" s="2" t="s">
        <v>77</v>
      </c>
      <c r="D59" s="3">
        <f t="shared" si="25"/>
        <v>100</v>
      </c>
      <c r="E59" s="3">
        <f t="shared" si="26"/>
        <v>23</v>
      </c>
      <c r="F59" s="4">
        <f t="shared" si="27"/>
        <v>0</v>
      </c>
      <c r="G59" s="4">
        <f t="shared" si="28"/>
        <v>8</v>
      </c>
      <c r="H59" s="5"/>
      <c r="I59" s="5">
        <v>16</v>
      </c>
      <c r="J59" s="5"/>
      <c r="K59" s="5"/>
      <c r="L59" s="4">
        <f t="shared" si="29"/>
        <v>15</v>
      </c>
      <c r="M59" s="3">
        <f t="shared" si="30"/>
        <v>77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>
        <v>8</v>
      </c>
      <c r="AJ59" s="6">
        <v>15</v>
      </c>
      <c r="AK59" s="6">
        <v>77</v>
      </c>
      <c r="AL59" s="6"/>
      <c r="AM59" s="6"/>
      <c r="AN59" s="6"/>
      <c r="AO59" s="6"/>
      <c r="AP59" s="6"/>
      <c r="AQ59" s="6">
        <v>4</v>
      </c>
      <c r="AR59" s="6">
        <v>1</v>
      </c>
      <c r="AS59" s="6">
        <v>4</v>
      </c>
      <c r="AT59" s="6"/>
      <c r="AU59" s="6">
        <v>4</v>
      </c>
    </row>
    <row r="60" spans="1:47" s="21" customFormat="1" ht="45.75">
      <c r="A60" s="16" t="s">
        <v>119</v>
      </c>
      <c r="B60" s="18" t="s">
        <v>124</v>
      </c>
      <c r="C60" s="16"/>
      <c r="D60" s="19">
        <f aca="true" t="shared" si="31" ref="D60:AU60">SUM(D61:D69)</f>
        <v>800</v>
      </c>
      <c r="E60" s="19">
        <f t="shared" si="31"/>
        <v>218</v>
      </c>
      <c r="F60" s="20">
        <f t="shared" si="31"/>
        <v>0</v>
      </c>
      <c r="G60" s="20">
        <f t="shared" si="31"/>
        <v>128</v>
      </c>
      <c r="H60" s="20">
        <f t="shared" si="31"/>
        <v>0</v>
      </c>
      <c r="I60" s="20">
        <f t="shared" si="31"/>
        <v>88</v>
      </c>
      <c r="J60" s="20">
        <f t="shared" si="31"/>
        <v>48</v>
      </c>
      <c r="K60" s="20">
        <f t="shared" si="31"/>
        <v>0</v>
      </c>
      <c r="L60" s="20">
        <f t="shared" si="31"/>
        <v>90</v>
      </c>
      <c r="M60" s="19">
        <f t="shared" si="31"/>
        <v>582</v>
      </c>
      <c r="N60" s="20">
        <f t="shared" si="31"/>
        <v>0</v>
      </c>
      <c r="O60" s="20">
        <f t="shared" si="31"/>
        <v>0</v>
      </c>
      <c r="P60" s="20">
        <f t="shared" si="31"/>
        <v>0</v>
      </c>
      <c r="Q60" s="20">
        <f t="shared" si="31"/>
        <v>0</v>
      </c>
      <c r="R60" s="20">
        <f t="shared" si="31"/>
        <v>0</v>
      </c>
      <c r="S60" s="20">
        <f t="shared" si="31"/>
        <v>0</v>
      </c>
      <c r="T60" s="20">
        <f t="shared" si="31"/>
        <v>0</v>
      </c>
      <c r="U60" s="20">
        <f t="shared" si="31"/>
        <v>0</v>
      </c>
      <c r="V60" s="20">
        <f t="shared" si="31"/>
        <v>0</v>
      </c>
      <c r="W60" s="20">
        <f t="shared" si="31"/>
        <v>0</v>
      </c>
      <c r="X60" s="20">
        <f t="shared" si="31"/>
        <v>0</v>
      </c>
      <c r="Y60" s="20">
        <f t="shared" si="31"/>
        <v>0</v>
      </c>
      <c r="Z60" s="20">
        <f t="shared" si="31"/>
        <v>0</v>
      </c>
      <c r="AA60" s="20">
        <f t="shared" si="31"/>
        <v>0</v>
      </c>
      <c r="AB60" s="20">
        <f t="shared" si="31"/>
        <v>0</v>
      </c>
      <c r="AC60" s="20">
        <f t="shared" si="31"/>
        <v>0</v>
      </c>
      <c r="AD60" s="20">
        <f t="shared" si="31"/>
        <v>0</v>
      </c>
      <c r="AE60" s="20">
        <f t="shared" si="31"/>
        <v>64</v>
      </c>
      <c r="AF60" s="20">
        <f t="shared" si="31"/>
        <v>30</v>
      </c>
      <c r="AG60" s="20">
        <f t="shared" si="31"/>
        <v>256</v>
      </c>
      <c r="AH60" s="20">
        <f t="shared" si="31"/>
        <v>0</v>
      </c>
      <c r="AI60" s="20">
        <f t="shared" si="31"/>
        <v>64</v>
      </c>
      <c r="AJ60" s="20">
        <f t="shared" si="31"/>
        <v>60</v>
      </c>
      <c r="AK60" s="20">
        <f t="shared" si="31"/>
        <v>326</v>
      </c>
      <c r="AL60" s="20">
        <f t="shared" si="31"/>
        <v>0</v>
      </c>
      <c r="AM60" s="20">
        <f t="shared" si="31"/>
        <v>0</v>
      </c>
      <c r="AN60" s="20">
        <f t="shared" si="31"/>
        <v>0</v>
      </c>
      <c r="AO60" s="20">
        <f t="shared" si="31"/>
        <v>0</v>
      </c>
      <c r="AP60" s="20">
        <f t="shared" si="31"/>
        <v>14</v>
      </c>
      <c r="AQ60" s="20">
        <f t="shared" si="31"/>
        <v>18</v>
      </c>
      <c r="AR60" s="20">
        <f t="shared" si="31"/>
        <v>9</v>
      </c>
      <c r="AS60" s="20">
        <f t="shared" si="31"/>
        <v>32</v>
      </c>
      <c r="AT60" s="20">
        <f t="shared" si="31"/>
        <v>0</v>
      </c>
      <c r="AU60" s="20">
        <f t="shared" si="31"/>
        <v>32</v>
      </c>
    </row>
    <row r="61" spans="1:47" s="7" customFormat="1" ht="35.25">
      <c r="A61" s="1" t="s">
        <v>10</v>
      </c>
      <c r="B61" s="8" t="s">
        <v>128</v>
      </c>
      <c r="C61" s="2" t="s">
        <v>67</v>
      </c>
      <c r="D61" s="3">
        <f aca="true" t="shared" si="32" ref="D61:D69">SUM(E61,M61)</f>
        <v>100</v>
      </c>
      <c r="E61" s="3">
        <f aca="true" t="shared" si="33" ref="E61:E69">SUM(F61:G61,L61)</f>
        <v>31</v>
      </c>
      <c r="F61" s="4">
        <f aca="true" t="shared" si="34" ref="F61:F69">SUM(N61,R61,V61,Z61,AD61,AH61)</f>
        <v>0</v>
      </c>
      <c r="G61" s="4">
        <f aca="true" t="shared" si="35" ref="G61:G69">SUM(O61,S61,W61,AA61,AE61,AI61)</f>
        <v>16</v>
      </c>
      <c r="H61" s="5"/>
      <c r="I61" s="5">
        <v>8</v>
      </c>
      <c r="J61" s="5">
        <v>8</v>
      </c>
      <c r="K61" s="5"/>
      <c r="L61" s="4">
        <f aca="true" t="shared" si="36" ref="L61:L69">SUM(P61,T61,X61,AB61,AF61,AJ61)</f>
        <v>15</v>
      </c>
      <c r="M61" s="3">
        <f aca="true" t="shared" si="37" ref="M61:M69">SUM(Q61,U61,Y61,AC61,AG61,AK61)</f>
        <v>69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v>16</v>
      </c>
      <c r="AF61" s="6">
        <v>15</v>
      </c>
      <c r="AG61" s="6">
        <v>69</v>
      </c>
      <c r="AH61" s="6"/>
      <c r="AI61" s="6"/>
      <c r="AJ61" s="6"/>
      <c r="AK61" s="6"/>
      <c r="AL61" s="6"/>
      <c r="AM61" s="6"/>
      <c r="AN61" s="6"/>
      <c r="AO61" s="6"/>
      <c r="AP61" s="6">
        <v>4</v>
      </c>
      <c r="AQ61" s="6"/>
      <c r="AR61" s="6">
        <v>1</v>
      </c>
      <c r="AS61" s="6">
        <v>4</v>
      </c>
      <c r="AT61" s="6"/>
      <c r="AU61" s="6">
        <v>4</v>
      </c>
    </row>
    <row r="62" spans="1:47" s="7" customFormat="1" ht="35.25">
      <c r="A62" s="1" t="s">
        <v>9</v>
      </c>
      <c r="B62" s="8" t="s">
        <v>130</v>
      </c>
      <c r="C62" s="2" t="s">
        <v>67</v>
      </c>
      <c r="D62" s="3">
        <f t="shared" si="32"/>
        <v>100</v>
      </c>
      <c r="E62" s="3">
        <f t="shared" si="33"/>
        <v>31</v>
      </c>
      <c r="F62" s="4">
        <f t="shared" si="34"/>
        <v>0</v>
      </c>
      <c r="G62" s="4">
        <f t="shared" si="35"/>
        <v>16</v>
      </c>
      <c r="H62" s="5"/>
      <c r="I62" s="5">
        <v>8</v>
      </c>
      <c r="J62" s="5">
        <v>8</v>
      </c>
      <c r="K62" s="5"/>
      <c r="L62" s="4">
        <f t="shared" si="36"/>
        <v>15</v>
      </c>
      <c r="M62" s="3">
        <f t="shared" si="37"/>
        <v>69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16</v>
      </c>
      <c r="AF62" s="6">
        <v>15</v>
      </c>
      <c r="AG62" s="6">
        <v>69</v>
      </c>
      <c r="AH62" s="6"/>
      <c r="AI62" s="6"/>
      <c r="AJ62" s="6"/>
      <c r="AK62" s="6"/>
      <c r="AL62" s="6"/>
      <c r="AM62" s="6"/>
      <c r="AN62" s="6"/>
      <c r="AO62" s="6"/>
      <c r="AP62" s="6">
        <v>4</v>
      </c>
      <c r="AQ62" s="6"/>
      <c r="AR62" s="6">
        <v>1</v>
      </c>
      <c r="AS62" s="6">
        <v>4</v>
      </c>
      <c r="AT62" s="6"/>
      <c r="AU62" s="6">
        <v>4</v>
      </c>
    </row>
    <row r="63" spans="1:47" s="7" customFormat="1" ht="35.25">
      <c r="A63" s="1" t="s">
        <v>8</v>
      </c>
      <c r="B63" s="8" t="s">
        <v>129</v>
      </c>
      <c r="C63" s="2" t="s">
        <v>67</v>
      </c>
      <c r="D63" s="3">
        <f t="shared" si="32"/>
        <v>75</v>
      </c>
      <c r="E63" s="3">
        <f t="shared" si="33"/>
        <v>16</v>
      </c>
      <c r="F63" s="4">
        <f t="shared" si="34"/>
        <v>0</v>
      </c>
      <c r="G63" s="4">
        <f t="shared" si="35"/>
        <v>16</v>
      </c>
      <c r="H63" s="5"/>
      <c r="I63" s="5">
        <v>8</v>
      </c>
      <c r="J63" s="5">
        <v>8</v>
      </c>
      <c r="K63" s="5"/>
      <c r="L63" s="4">
        <f t="shared" si="36"/>
        <v>0</v>
      </c>
      <c r="M63" s="3">
        <f t="shared" si="37"/>
        <v>59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v>16</v>
      </c>
      <c r="AF63" s="6"/>
      <c r="AG63" s="6">
        <v>59</v>
      </c>
      <c r="AH63" s="6"/>
      <c r="AI63" s="6"/>
      <c r="AJ63" s="6"/>
      <c r="AK63" s="6"/>
      <c r="AL63" s="6"/>
      <c r="AM63" s="6"/>
      <c r="AN63" s="6"/>
      <c r="AO63" s="6"/>
      <c r="AP63" s="6">
        <v>3</v>
      </c>
      <c r="AQ63" s="6"/>
      <c r="AR63" s="6">
        <v>1</v>
      </c>
      <c r="AS63" s="6">
        <v>3</v>
      </c>
      <c r="AT63" s="6"/>
      <c r="AU63" s="6">
        <v>3</v>
      </c>
    </row>
    <row r="64" spans="1:47" s="7" customFormat="1" ht="35.25">
      <c r="A64" s="1" t="s">
        <v>7</v>
      </c>
      <c r="B64" s="8" t="s">
        <v>131</v>
      </c>
      <c r="C64" s="2" t="s">
        <v>67</v>
      </c>
      <c r="D64" s="3">
        <f t="shared" si="32"/>
        <v>75</v>
      </c>
      <c r="E64" s="3">
        <f t="shared" si="33"/>
        <v>16</v>
      </c>
      <c r="F64" s="4">
        <f t="shared" si="34"/>
        <v>0</v>
      </c>
      <c r="G64" s="4">
        <f t="shared" si="35"/>
        <v>16</v>
      </c>
      <c r="H64" s="5"/>
      <c r="I64" s="5">
        <v>16</v>
      </c>
      <c r="J64" s="5"/>
      <c r="K64" s="5"/>
      <c r="L64" s="4">
        <f t="shared" si="36"/>
        <v>0</v>
      </c>
      <c r="M64" s="3">
        <f t="shared" si="37"/>
        <v>59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v>16</v>
      </c>
      <c r="AF64" s="6"/>
      <c r="AG64" s="6">
        <v>59</v>
      </c>
      <c r="AH64" s="6"/>
      <c r="AI64" s="6"/>
      <c r="AJ64" s="6"/>
      <c r="AK64" s="6"/>
      <c r="AL64" s="6"/>
      <c r="AM64" s="6"/>
      <c r="AN64" s="6"/>
      <c r="AO64" s="6"/>
      <c r="AP64" s="6">
        <v>3</v>
      </c>
      <c r="AQ64" s="6"/>
      <c r="AR64" s="6">
        <v>1</v>
      </c>
      <c r="AS64" s="6">
        <v>3</v>
      </c>
      <c r="AT64" s="6"/>
      <c r="AU64" s="6">
        <v>3</v>
      </c>
    </row>
    <row r="65" spans="1:47" s="7" customFormat="1" ht="35.25">
      <c r="A65" s="1" t="s">
        <v>6</v>
      </c>
      <c r="B65" s="8" t="s">
        <v>126</v>
      </c>
      <c r="C65" s="2" t="s">
        <v>77</v>
      </c>
      <c r="D65" s="3">
        <f t="shared" si="32"/>
        <v>100</v>
      </c>
      <c r="E65" s="3">
        <f t="shared" si="33"/>
        <v>31</v>
      </c>
      <c r="F65" s="4">
        <f t="shared" si="34"/>
        <v>0</v>
      </c>
      <c r="G65" s="4">
        <f t="shared" si="35"/>
        <v>16</v>
      </c>
      <c r="H65" s="5"/>
      <c r="I65" s="5">
        <v>8</v>
      </c>
      <c r="J65" s="5">
        <v>8</v>
      </c>
      <c r="K65" s="5"/>
      <c r="L65" s="4">
        <f t="shared" si="36"/>
        <v>15</v>
      </c>
      <c r="M65" s="3">
        <f t="shared" si="37"/>
        <v>69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16</v>
      </c>
      <c r="AJ65" s="6">
        <v>15</v>
      </c>
      <c r="AK65" s="6">
        <v>69</v>
      </c>
      <c r="AL65" s="6"/>
      <c r="AM65" s="6"/>
      <c r="AN65" s="6"/>
      <c r="AO65" s="6"/>
      <c r="AP65" s="6"/>
      <c r="AQ65" s="6">
        <v>4</v>
      </c>
      <c r="AR65" s="6">
        <v>1</v>
      </c>
      <c r="AS65" s="6">
        <v>4</v>
      </c>
      <c r="AT65" s="6"/>
      <c r="AU65" s="6">
        <v>4</v>
      </c>
    </row>
    <row r="66" spans="1:47" s="7" customFormat="1" ht="35.25">
      <c r="A66" s="1" t="s">
        <v>5</v>
      </c>
      <c r="B66" s="8" t="s">
        <v>127</v>
      </c>
      <c r="C66" s="2" t="s">
        <v>77</v>
      </c>
      <c r="D66" s="3">
        <f t="shared" si="32"/>
        <v>100</v>
      </c>
      <c r="E66" s="3">
        <f t="shared" si="33"/>
        <v>31</v>
      </c>
      <c r="F66" s="4">
        <f t="shared" si="34"/>
        <v>0</v>
      </c>
      <c r="G66" s="4">
        <f t="shared" si="35"/>
        <v>16</v>
      </c>
      <c r="H66" s="5"/>
      <c r="I66" s="5">
        <v>8</v>
      </c>
      <c r="J66" s="5">
        <v>8</v>
      </c>
      <c r="K66" s="5"/>
      <c r="L66" s="4">
        <f t="shared" si="36"/>
        <v>15</v>
      </c>
      <c r="M66" s="3">
        <f t="shared" si="37"/>
        <v>69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16</v>
      </c>
      <c r="AJ66" s="6">
        <v>15</v>
      </c>
      <c r="AK66" s="6">
        <v>69</v>
      </c>
      <c r="AL66" s="6"/>
      <c r="AM66" s="6"/>
      <c r="AN66" s="6"/>
      <c r="AO66" s="6"/>
      <c r="AP66" s="6"/>
      <c r="AQ66" s="6">
        <v>4</v>
      </c>
      <c r="AR66" s="6">
        <v>1</v>
      </c>
      <c r="AS66" s="6">
        <v>4</v>
      </c>
      <c r="AT66" s="6"/>
      <c r="AU66" s="6">
        <v>4</v>
      </c>
    </row>
    <row r="67" spans="1:47" s="7" customFormat="1" ht="35.25">
      <c r="A67" s="1" t="s">
        <v>20</v>
      </c>
      <c r="B67" s="8" t="s">
        <v>132</v>
      </c>
      <c r="C67" s="2" t="s">
        <v>77</v>
      </c>
      <c r="D67" s="3">
        <f t="shared" si="32"/>
        <v>50</v>
      </c>
      <c r="E67" s="3">
        <f t="shared" si="33"/>
        <v>8</v>
      </c>
      <c r="F67" s="4">
        <f t="shared" si="34"/>
        <v>0</v>
      </c>
      <c r="G67" s="4">
        <f t="shared" si="35"/>
        <v>8</v>
      </c>
      <c r="H67" s="5"/>
      <c r="I67" s="5">
        <v>8</v>
      </c>
      <c r="J67" s="5"/>
      <c r="K67" s="5"/>
      <c r="L67" s="4">
        <f t="shared" si="36"/>
        <v>0</v>
      </c>
      <c r="M67" s="3">
        <f t="shared" si="37"/>
        <v>42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v>8</v>
      </c>
      <c r="AJ67" s="6"/>
      <c r="AK67" s="6">
        <v>42</v>
      </c>
      <c r="AL67" s="6"/>
      <c r="AM67" s="6"/>
      <c r="AN67" s="6"/>
      <c r="AO67" s="6"/>
      <c r="AP67" s="6"/>
      <c r="AQ67" s="6">
        <v>2</v>
      </c>
      <c r="AR67" s="6">
        <v>1</v>
      </c>
      <c r="AS67" s="6">
        <v>2</v>
      </c>
      <c r="AT67" s="6"/>
      <c r="AU67" s="6">
        <v>2</v>
      </c>
    </row>
    <row r="68" spans="1:47" s="7" customFormat="1" ht="35.25">
      <c r="A68" s="1" t="s">
        <v>21</v>
      </c>
      <c r="B68" s="8" t="s">
        <v>155</v>
      </c>
      <c r="C68" s="2" t="s">
        <v>77</v>
      </c>
      <c r="D68" s="3">
        <f t="shared" si="32"/>
        <v>100</v>
      </c>
      <c r="E68" s="3">
        <f t="shared" si="33"/>
        <v>31</v>
      </c>
      <c r="F68" s="4">
        <f t="shared" si="34"/>
        <v>0</v>
      </c>
      <c r="G68" s="4">
        <f t="shared" si="35"/>
        <v>16</v>
      </c>
      <c r="H68" s="5"/>
      <c r="I68" s="5">
        <v>8</v>
      </c>
      <c r="J68" s="5">
        <v>8</v>
      </c>
      <c r="K68" s="5"/>
      <c r="L68" s="4">
        <f t="shared" si="36"/>
        <v>15</v>
      </c>
      <c r="M68" s="3">
        <f t="shared" si="37"/>
        <v>69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>
        <v>16</v>
      </c>
      <c r="AJ68" s="6">
        <v>15</v>
      </c>
      <c r="AK68" s="6">
        <v>69</v>
      </c>
      <c r="AL68" s="6"/>
      <c r="AM68" s="6"/>
      <c r="AN68" s="6"/>
      <c r="AO68" s="6"/>
      <c r="AP68" s="6"/>
      <c r="AQ68" s="6">
        <v>4</v>
      </c>
      <c r="AR68" s="6">
        <v>1</v>
      </c>
      <c r="AS68" s="6">
        <v>4</v>
      </c>
      <c r="AT68" s="6"/>
      <c r="AU68" s="6">
        <v>4</v>
      </c>
    </row>
    <row r="69" spans="1:47" s="7" customFormat="1" ht="35.25">
      <c r="A69" s="1" t="s">
        <v>22</v>
      </c>
      <c r="B69" s="8" t="s">
        <v>151</v>
      </c>
      <c r="C69" s="2" t="s">
        <v>77</v>
      </c>
      <c r="D69" s="3">
        <f t="shared" si="32"/>
        <v>100</v>
      </c>
      <c r="E69" s="3">
        <f t="shared" si="33"/>
        <v>23</v>
      </c>
      <c r="F69" s="4">
        <f t="shared" si="34"/>
        <v>0</v>
      </c>
      <c r="G69" s="4">
        <f t="shared" si="35"/>
        <v>8</v>
      </c>
      <c r="H69" s="5"/>
      <c r="I69" s="5">
        <v>16</v>
      </c>
      <c r="J69" s="5"/>
      <c r="K69" s="5"/>
      <c r="L69" s="4">
        <f t="shared" si="36"/>
        <v>15</v>
      </c>
      <c r="M69" s="3">
        <f t="shared" si="37"/>
        <v>77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v>8</v>
      </c>
      <c r="AJ69" s="6">
        <v>15</v>
      </c>
      <c r="AK69" s="6">
        <v>77</v>
      </c>
      <c r="AL69" s="6"/>
      <c r="AM69" s="6"/>
      <c r="AN69" s="6"/>
      <c r="AO69" s="6"/>
      <c r="AP69" s="6"/>
      <c r="AQ69" s="6">
        <v>4</v>
      </c>
      <c r="AR69" s="6">
        <v>1</v>
      </c>
      <c r="AS69" s="6">
        <v>4</v>
      </c>
      <c r="AT69" s="6"/>
      <c r="AU69" s="6">
        <v>4</v>
      </c>
    </row>
    <row r="70" spans="1:47" s="21" customFormat="1" ht="45.75">
      <c r="A70" s="16" t="s">
        <v>120</v>
      </c>
      <c r="B70" s="18" t="s">
        <v>121</v>
      </c>
      <c r="C70" s="16"/>
      <c r="D70" s="19">
        <f aca="true" t="shared" si="38" ref="D70:AU70">SUM(D71:D79)</f>
        <v>800</v>
      </c>
      <c r="E70" s="19">
        <f t="shared" si="38"/>
        <v>218</v>
      </c>
      <c r="F70" s="20">
        <f t="shared" si="38"/>
        <v>0</v>
      </c>
      <c r="G70" s="20">
        <f t="shared" si="38"/>
        <v>128</v>
      </c>
      <c r="H70" s="20">
        <f t="shared" si="38"/>
        <v>0</v>
      </c>
      <c r="I70" s="20">
        <f t="shared" si="38"/>
        <v>88</v>
      </c>
      <c r="J70" s="20">
        <f t="shared" si="38"/>
        <v>48</v>
      </c>
      <c r="K70" s="20">
        <f t="shared" si="38"/>
        <v>0</v>
      </c>
      <c r="L70" s="20">
        <f t="shared" si="38"/>
        <v>90</v>
      </c>
      <c r="M70" s="19">
        <f t="shared" si="38"/>
        <v>582</v>
      </c>
      <c r="N70" s="20">
        <f t="shared" si="38"/>
        <v>0</v>
      </c>
      <c r="O70" s="20">
        <f t="shared" si="38"/>
        <v>0</v>
      </c>
      <c r="P70" s="20">
        <f t="shared" si="38"/>
        <v>0</v>
      </c>
      <c r="Q70" s="20">
        <f t="shared" si="38"/>
        <v>0</v>
      </c>
      <c r="R70" s="20">
        <f t="shared" si="38"/>
        <v>0</v>
      </c>
      <c r="S70" s="20">
        <f t="shared" si="38"/>
        <v>0</v>
      </c>
      <c r="T70" s="20">
        <f t="shared" si="38"/>
        <v>0</v>
      </c>
      <c r="U70" s="20">
        <f t="shared" si="38"/>
        <v>0</v>
      </c>
      <c r="V70" s="20">
        <f t="shared" si="38"/>
        <v>0</v>
      </c>
      <c r="W70" s="20">
        <f t="shared" si="38"/>
        <v>0</v>
      </c>
      <c r="X70" s="20">
        <f t="shared" si="38"/>
        <v>0</v>
      </c>
      <c r="Y70" s="20">
        <f t="shared" si="38"/>
        <v>0</v>
      </c>
      <c r="Z70" s="20">
        <f t="shared" si="38"/>
        <v>0</v>
      </c>
      <c r="AA70" s="20">
        <f t="shared" si="38"/>
        <v>0</v>
      </c>
      <c r="AB70" s="20">
        <f t="shared" si="38"/>
        <v>0</v>
      </c>
      <c r="AC70" s="20">
        <f t="shared" si="38"/>
        <v>0</v>
      </c>
      <c r="AD70" s="20">
        <f t="shared" si="38"/>
        <v>0</v>
      </c>
      <c r="AE70" s="20">
        <f t="shared" si="38"/>
        <v>64</v>
      </c>
      <c r="AF70" s="20">
        <f t="shared" si="38"/>
        <v>30</v>
      </c>
      <c r="AG70" s="20">
        <f t="shared" si="38"/>
        <v>256</v>
      </c>
      <c r="AH70" s="20">
        <f t="shared" si="38"/>
        <v>0</v>
      </c>
      <c r="AI70" s="20">
        <f t="shared" si="38"/>
        <v>64</v>
      </c>
      <c r="AJ70" s="20">
        <f t="shared" si="38"/>
        <v>60</v>
      </c>
      <c r="AK70" s="20">
        <f t="shared" si="38"/>
        <v>326</v>
      </c>
      <c r="AL70" s="20">
        <f t="shared" si="38"/>
        <v>0</v>
      </c>
      <c r="AM70" s="20">
        <f t="shared" si="38"/>
        <v>0</v>
      </c>
      <c r="AN70" s="20">
        <f t="shared" si="38"/>
        <v>0</v>
      </c>
      <c r="AO70" s="20">
        <f t="shared" si="38"/>
        <v>0</v>
      </c>
      <c r="AP70" s="20">
        <f t="shared" si="38"/>
        <v>14</v>
      </c>
      <c r="AQ70" s="20">
        <f t="shared" si="38"/>
        <v>18</v>
      </c>
      <c r="AR70" s="20">
        <f t="shared" si="38"/>
        <v>9</v>
      </c>
      <c r="AS70" s="20">
        <f t="shared" si="38"/>
        <v>32</v>
      </c>
      <c r="AT70" s="20">
        <f t="shared" si="38"/>
        <v>0</v>
      </c>
      <c r="AU70" s="20">
        <f t="shared" si="38"/>
        <v>32</v>
      </c>
    </row>
    <row r="71" spans="1:47" s="7" customFormat="1" ht="35.25">
      <c r="A71" s="1" t="s">
        <v>10</v>
      </c>
      <c r="B71" s="8" t="s">
        <v>142</v>
      </c>
      <c r="C71" s="2" t="s">
        <v>67</v>
      </c>
      <c r="D71" s="3">
        <f aca="true" t="shared" si="39" ref="D71:D79">SUM(E71,M71)</f>
        <v>100</v>
      </c>
      <c r="E71" s="3">
        <f aca="true" t="shared" si="40" ref="E71:E79">SUM(F71:G71,L71)</f>
        <v>31</v>
      </c>
      <c r="F71" s="4">
        <f aca="true" t="shared" si="41" ref="F71:F79">SUM(N71,R71,V71,Z71,AD71,AH71)</f>
        <v>0</v>
      </c>
      <c r="G71" s="4">
        <f aca="true" t="shared" si="42" ref="G71:G79">SUM(O71,S71,W71,AA71,AE71,AI71)</f>
        <v>16</v>
      </c>
      <c r="H71" s="5"/>
      <c r="I71" s="5">
        <v>8</v>
      </c>
      <c r="J71" s="5">
        <v>8</v>
      </c>
      <c r="K71" s="5"/>
      <c r="L71" s="4">
        <f aca="true" t="shared" si="43" ref="L71:L79">SUM(P71,T71,X71,AB71,AF71,AJ71)</f>
        <v>15</v>
      </c>
      <c r="M71" s="3">
        <f aca="true" t="shared" si="44" ref="M71:M79">SUM(Q71,U71,Y71,AC71,AG71,AK71)</f>
        <v>69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>
        <v>16</v>
      </c>
      <c r="AF71" s="6">
        <v>15</v>
      </c>
      <c r="AG71" s="6">
        <v>69</v>
      </c>
      <c r="AH71" s="6"/>
      <c r="AI71" s="6"/>
      <c r="AJ71" s="6"/>
      <c r="AK71" s="6"/>
      <c r="AL71" s="6"/>
      <c r="AM71" s="6"/>
      <c r="AN71" s="6"/>
      <c r="AO71" s="6"/>
      <c r="AP71" s="6">
        <v>4</v>
      </c>
      <c r="AQ71" s="6"/>
      <c r="AR71" s="6">
        <v>1</v>
      </c>
      <c r="AS71" s="6">
        <v>4</v>
      </c>
      <c r="AT71" s="6"/>
      <c r="AU71" s="6">
        <v>4</v>
      </c>
    </row>
    <row r="72" spans="1:47" s="7" customFormat="1" ht="35.25">
      <c r="A72" s="1" t="s">
        <v>9</v>
      </c>
      <c r="B72" s="8" t="s">
        <v>145</v>
      </c>
      <c r="C72" s="2" t="s">
        <v>67</v>
      </c>
      <c r="D72" s="3">
        <f t="shared" si="39"/>
        <v>100</v>
      </c>
      <c r="E72" s="3">
        <f t="shared" si="40"/>
        <v>31</v>
      </c>
      <c r="F72" s="4">
        <f t="shared" si="41"/>
        <v>0</v>
      </c>
      <c r="G72" s="4">
        <f t="shared" si="42"/>
        <v>16</v>
      </c>
      <c r="H72" s="5"/>
      <c r="I72" s="5">
        <v>8</v>
      </c>
      <c r="J72" s="5">
        <v>8</v>
      </c>
      <c r="K72" s="5"/>
      <c r="L72" s="4">
        <f t="shared" si="43"/>
        <v>15</v>
      </c>
      <c r="M72" s="3">
        <f t="shared" si="44"/>
        <v>69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>
        <v>16</v>
      </c>
      <c r="AF72" s="6">
        <v>15</v>
      </c>
      <c r="AG72" s="6">
        <v>69</v>
      </c>
      <c r="AH72" s="6"/>
      <c r="AI72" s="6"/>
      <c r="AJ72" s="6"/>
      <c r="AK72" s="6"/>
      <c r="AL72" s="6"/>
      <c r="AM72" s="6"/>
      <c r="AN72" s="6"/>
      <c r="AO72" s="6"/>
      <c r="AP72" s="6">
        <v>4</v>
      </c>
      <c r="AQ72" s="6"/>
      <c r="AR72" s="6">
        <v>1</v>
      </c>
      <c r="AS72" s="6">
        <v>4</v>
      </c>
      <c r="AT72" s="6"/>
      <c r="AU72" s="6">
        <v>4</v>
      </c>
    </row>
    <row r="73" spans="1:47" s="7" customFormat="1" ht="35.25">
      <c r="A73" s="1" t="s">
        <v>8</v>
      </c>
      <c r="B73" s="8" t="s">
        <v>146</v>
      </c>
      <c r="C73" s="2" t="s">
        <v>67</v>
      </c>
      <c r="D73" s="3">
        <f t="shared" si="39"/>
        <v>75</v>
      </c>
      <c r="E73" s="3">
        <f t="shared" si="40"/>
        <v>16</v>
      </c>
      <c r="F73" s="4">
        <f t="shared" si="41"/>
        <v>0</v>
      </c>
      <c r="G73" s="4">
        <f t="shared" si="42"/>
        <v>16</v>
      </c>
      <c r="H73" s="5"/>
      <c r="I73" s="5">
        <v>8</v>
      </c>
      <c r="J73" s="5">
        <v>8</v>
      </c>
      <c r="K73" s="5"/>
      <c r="L73" s="4">
        <f t="shared" si="43"/>
        <v>0</v>
      </c>
      <c r="M73" s="3">
        <f t="shared" si="44"/>
        <v>59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>
        <v>16</v>
      </c>
      <c r="AF73" s="6"/>
      <c r="AG73" s="6">
        <v>59</v>
      </c>
      <c r="AH73" s="6"/>
      <c r="AI73" s="6"/>
      <c r="AJ73" s="6"/>
      <c r="AK73" s="6"/>
      <c r="AL73" s="6"/>
      <c r="AM73" s="6"/>
      <c r="AN73" s="6"/>
      <c r="AO73" s="6"/>
      <c r="AP73" s="6">
        <v>3</v>
      </c>
      <c r="AQ73" s="6"/>
      <c r="AR73" s="6">
        <v>1</v>
      </c>
      <c r="AS73" s="6">
        <v>3</v>
      </c>
      <c r="AT73" s="6"/>
      <c r="AU73" s="6">
        <v>3</v>
      </c>
    </row>
    <row r="74" spans="1:47" s="7" customFormat="1" ht="35.25">
      <c r="A74" s="1" t="s">
        <v>7</v>
      </c>
      <c r="B74" s="8" t="s">
        <v>141</v>
      </c>
      <c r="C74" s="2" t="s">
        <v>67</v>
      </c>
      <c r="D74" s="3">
        <f t="shared" si="39"/>
        <v>75</v>
      </c>
      <c r="E74" s="3">
        <f t="shared" si="40"/>
        <v>16</v>
      </c>
      <c r="F74" s="4">
        <f t="shared" si="41"/>
        <v>0</v>
      </c>
      <c r="G74" s="4">
        <f t="shared" si="42"/>
        <v>16</v>
      </c>
      <c r="H74" s="5"/>
      <c r="I74" s="5">
        <v>16</v>
      </c>
      <c r="J74" s="5"/>
      <c r="K74" s="5"/>
      <c r="L74" s="4">
        <f t="shared" si="43"/>
        <v>0</v>
      </c>
      <c r="M74" s="3">
        <f t="shared" si="44"/>
        <v>59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>
        <v>16</v>
      </c>
      <c r="AF74" s="6"/>
      <c r="AG74" s="6">
        <v>59</v>
      </c>
      <c r="AH74" s="6"/>
      <c r="AI74" s="6"/>
      <c r="AJ74" s="6"/>
      <c r="AK74" s="6"/>
      <c r="AL74" s="6"/>
      <c r="AM74" s="6"/>
      <c r="AN74" s="6"/>
      <c r="AO74" s="6"/>
      <c r="AP74" s="6">
        <v>3</v>
      </c>
      <c r="AQ74" s="6"/>
      <c r="AR74" s="6">
        <v>1</v>
      </c>
      <c r="AS74" s="6">
        <v>3</v>
      </c>
      <c r="AT74" s="6"/>
      <c r="AU74" s="6">
        <v>3</v>
      </c>
    </row>
    <row r="75" spans="1:47" s="7" customFormat="1" ht="35.25">
      <c r="A75" s="1" t="s">
        <v>6</v>
      </c>
      <c r="B75" s="8" t="s">
        <v>147</v>
      </c>
      <c r="C75" s="2" t="s">
        <v>77</v>
      </c>
      <c r="D75" s="3">
        <f t="shared" si="39"/>
        <v>100</v>
      </c>
      <c r="E75" s="3">
        <f t="shared" si="40"/>
        <v>31</v>
      </c>
      <c r="F75" s="4">
        <f t="shared" si="41"/>
        <v>0</v>
      </c>
      <c r="G75" s="4">
        <f t="shared" si="42"/>
        <v>16</v>
      </c>
      <c r="H75" s="5"/>
      <c r="I75" s="5">
        <v>8</v>
      </c>
      <c r="J75" s="5">
        <v>8</v>
      </c>
      <c r="K75" s="5"/>
      <c r="L75" s="4">
        <f t="shared" si="43"/>
        <v>15</v>
      </c>
      <c r="M75" s="3">
        <f t="shared" si="44"/>
        <v>69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>
        <v>16</v>
      </c>
      <c r="AJ75" s="6">
        <v>15</v>
      </c>
      <c r="AK75" s="6">
        <v>69</v>
      </c>
      <c r="AL75" s="6"/>
      <c r="AM75" s="6"/>
      <c r="AN75" s="6"/>
      <c r="AO75" s="6"/>
      <c r="AP75" s="6"/>
      <c r="AQ75" s="6">
        <v>4</v>
      </c>
      <c r="AR75" s="6">
        <v>1</v>
      </c>
      <c r="AS75" s="6">
        <v>4</v>
      </c>
      <c r="AT75" s="6"/>
      <c r="AU75" s="6">
        <v>4</v>
      </c>
    </row>
    <row r="76" spans="1:47" s="7" customFormat="1" ht="35.25">
      <c r="A76" s="1" t="s">
        <v>5</v>
      </c>
      <c r="B76" s="8" t="s">
        <v>148</v>
      </c>
      <c r="C76" s="2" t="s">
        <v>77</v>
      </c>
      <c r="D76" s="3">
        <f t="shared" si="39"/>
        <v>100</v>
      </c>
      <c r="E76" s="3">
        <f t="shared" si="40"/>
        <v>31</v>
      </c>
      <c r="F76" s="4">
        <f t="shared" si="41"/>
        <v>0</v>
      </c>
      <c r="G76" s="4">
        <f t="shared" si="42"/>
        <v>16</v>
      </c>
      <c r="H76" s="5"/>
      <c r="I76" s="5">
        <v>8</v>
      </c>
      <c r="J76" s="5">
        <v>8</v>
      </c>
      <c r="K76" s="5"/>
      <c r="L76" s="4">
        <f t="shared" si="43"/>
        <v>15</v>
      </c>
      <c r="M76" s="3">
        <f t="shared" si="44"/>
        <v>69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>
        <v>16</v>
      </c>
      <c r="AJ76" s="6">
        <v>15</v>
      </c>
      <c r="AK76" s="6">
        <v>69</v>
      </c>
      <c r="AL76" s="6"/>
      <c r="AM76" s="6"/>
      <c r="AN76" s="6"/>
      <c r="AO76" s="6"/>
      <c r="AP76" s="6"/>
      <c r="AQ76" s="6">
        <v>4</v>
      </c>
      <c r="AR76" s="6">
        <v>1</v>
      </c>
      <c r="AS76" s="6">
        <v>4</v>
      </c>
      <c r="AT76" s="6"/>
      <c r="AU76" s="6">
        <v>4</v>
      </c>
    </row>
    <row r="77" spans="1:47" s="7" customFormat="1" ht="35.25">
      <c r="A77" s="1" t="s">
        <v>20</v>
      </c>
      <c r="B77" s="8" t="s">
        <v>143</v>
      </c>
      <c r="C77" s="2" t="s">
        <v>77</v>
      </c>
      <c r="D77" s="3">
        <f t="shared" si="39"/>
        <v>50</v>
      </c>
      <c r="E77" s="3">
        <f t="shared" si="40"/>
        <v>8</v>
      </c>
      <c r="F77" s="4">
        <f t="shared" si="41"/>
        <v>0</v>
      </c>
      <c r="G77" s="4">
        <f t="shared" si="42"/>
        <v>8</v>
      </c>
      <c r="H77" s="5"/>
      <c r="I77" s="5">
        <v>8</v>
      </c>
      <c r="J77" s="5"/>
      <c r="K77" s="5"/>
      <c r="L77" s="4">
        <f t="shared" si="43"/>
        <v>0</v>
      </c>
      <c r="M77" s="3">
        <f t="shared" si="44"/>
        <v>42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>
        <v>8</v>
      </c>
      <c r="AJ77" s="6"/>
      <c r="AK77" s="6">
        <v>42</v>
      </c>
      <c r="AL77" s="6"/>
      <c r="AM77" s="6"/>
      <c r="AN77" s="6"/>
      <c r="AO77" s="6"/>
      <c r="AP77" s="6"/>
      <c r="AQ77" s="6">
        <v>2</v>
      </c>
      <c r="AR77" s="6">
        <v>1</v>
      </c>
      <c r="AS77" s="6">
        <v>2</v>
      </c>
      <c r="AT77" s="6"/>
      <c r="AU77" s="6">
        <v>2</v>
      </c>
    </row>
    <row r="78" spans="1:47" s="7" customFormat="1" ht="35.25">
      <c r="A78" s="1" t="s">
        <v>21</v>
      </c>
      <c r="B78" s="8" t="s">
        <v>144</v>
      </c>
      <c r="C78" s="2" t="s">
        <v>77</v>
      </c>
      <c r="D78" s="3">
        <f t="shared" si="39"/>
        <v>100</v>
      </c>
      <c r="E78" s="3">
        <f t="shared" si="40"/>
        <v>31</v>
      </c>
      <c r="F78" s="4">
        <f t="shared" si="41"/>
        <v>0</v>
      </c>
      <c r="G78" s="4">
        <f t="shared" si="42"/>
        <v>16</v>
      </c>
      <c r="H78" s="5"/>
      <c r="I78" s="5">
        <v>8</v>
      </c>
      <c r="J78" s="5">
        <v>8</v>
      </c>
      <c r="K78" s="5"/>
      <c r="L78" s="4">
        <f t="shared" si="43"/>
        <v>15</v>
      </c>
      <c r="M78" s="3">
        <f t="shared" si="44"/>
        <v>69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>
        <v>16</v>
      </c>
      <c r="AJ78" s="6">
        <v>15</v>
      </c>
      <c r="AK78" s="6">
        <v>69</v>
      </c>
      <c r="AL78" s="6"/>
      <c r="AM78" s="6"/>
      <c r="AN78" s="6"/>
      <c r="AO78" s="6"/>
      <c r="AP78" s="6"/>
      <c r="AQ78" s="6">
        <v>4</v>
      </c>
      <c r="AR78" s="6">
        <v>1</v>
      </c>
      <c r="AS78" s="6">
        <v>4</v>
      </c>
      <c r="AT78" s="6"/>
      <c r="AU78" s="6">
        <v>4</v>
      </c>
    </row>
    <row r="79" spans="1:47" s="7" customFormat="1" ht="35.25">
      <c r="A79" s="1" t="s">
        <v>22</v>
      </c>
      <c r="B79" s="8" t="s">
        <v>150</v>
      </c>
      <c r="C79" s="2" t="s">
        <v>77</v>
      </c>
      <c r="D79" s="3">
        <f t="shared" si="39"/>
        <v>100</v>
      </c>
      <c r="E79" s="3">
        <f t="shared" si="40"/>
        <v>23</v>
      </c>
      <c r="F79" s="4">
        <f t="shared" si="41"/>
        <v>0</v>
      </c>
      <c r="G79" s="4">
        <f t="shared" si="42"/>
        <v>8</v>
      </c>
      <c r="H79" s="5"/>
      <c r="I79" s="5">
        <v>16</v>
      </c>
      <c r="J79" s="5"/>
      <c r="K79" s="5"/>
      <c r="L79" s="4">
        <f t="shared" si="43"/>
        <v>15</v>
      </c>
      <c r="M79" s="3">
        <f t="shared" si="44"/>
        <v>77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>
        <v>8</v>
      </c>
      <c r="AJ79" s="6">
        <v>15</v>
      </c>
      <c r="AK79" s="6">
        <v>77</v>
      </c>
      <c r="AL79" s="6"/>
      <c r="AM79" s="6"/>
      <c r="AN79" s="6"/>
      <c r="AO79" s="6"/>
      <c r="AP79" s="6"/>
      <c r="AQ79" s="6">
        <v>4</v>
      </c>
      <c r="AR79" s="6">
        <v>1</v>
      </c>
      <c r="AS79" s="6">
        <v>4</v>
      </c>
      <c r="AT79" s="6"/>
      <c r="AU79" s="6">
        <v>4</v>
      </c>
    </row>
    <row r="80" spans="1:47" s="7" customFormat="1" ht="35.25">
      <c r="A80" s="46" t="s">
        <v>84</v>
      </c>
      <c r="B80" s="46"/>
      <c r="C80" s="46"/>
      <c r="D80" s="35">
        <f>SUM(D8,D13,D23,D40)</f>
        <v>4560</v>
      </c>
      <c r="E80" s="52">
        <f aca="true" t="shared" si="45" ref="E80:M80">SUM(E8,E13,E23,E40)</f>
        <v>1441</v>
      </c>
      <c r="F80" s="52">
        <f t="shared" si="45"/>
        <v>276</v>
      </c>
      <c r="G80" s="52">
        <f t="shared" si="45"/>
        <v>740</v>
      </c>
      <c r="H80" s="52">
        <f t="shared" si="45"/>
        <v>282</v>
      </c>
      <c r="I80" s="52">
        <f t="shared" si="45"/>
        <v>332</v>
      </c>
      <c r="J80" s="52">
        <f t="shared" si="45"/>
        <v>126</v>
      </c>
      <c r="K80" s="52">
        <f t="shared" si="45"/>
        <v>8</v>
      </c>
      <c r="L80" s="52">
        <f t="shared" si="45"/>
        <v>425</v>
      </c>
      <c r="M80" s="52">
        <f t="shared" si="45"/>
        <v>3119</v>
      </c>
      <c r="N80" s="3">
        <f aca="true" t="shared" si="46" ref="N80:AU80">SUM(N8,N13,N23,N40)</f>
        <v>90</v>
      </c>
      <c r="O80" s="3">
        <f t="shared" si="46"/>
        <v>145</v>
      </c>
      <c r="P80" s="3">
        <f t="shared" si="46"/>
        <v>80</v>
      </c>
      <c r="Q80" s="3">
        <f t="shared" si="46"/>
        <v>450</v>
      </c>
      <c r="R80" s="3">
        <f t="shared" si="46"/>
        <v>72</v>
      </c>
      <c r="S80" s="3">
        <f t="shared" si="46"/>
        <v>122</v>
      </c>
      <c r="T80" s="3">
        <f t="shared" si="46"/>
        <v>30</v>
      </c>
      <c r="U80" s="3">
        <f t="shared" si="46"/>
        <v>571</v>
      </c>
      <c r="V80" s="3">
        <f t="shared" si="46"/>
        <v>66</v>
      </c>
      <c r="W80" s="3">
        <f t="shared" si="46"/>
        <v>122</v>
      </c>
      <c r="X80" s="3">
        <f t="shared" si="46"/>
        <v>80</v>
      </c>
      <c r="Y80" s="3">
        <f t="shared" si="46"/>
        <v>482</v>
      </c>
      <c r="Z80" s="3">
        <f t="shared" si="46"/>
        <v>40</v>
      </c>
      <c r="AA80" s="3">
        <f t="shared" si="46"/>
        <v>116</v>
      </c>
      <c r="AB80" s="3">
        <f t="shared" si="46"/>
        <v>110</v>
      </c>
      <c r="AC80" s="3">
        <f t="shared" si="46"/>
        <v>484</v>
      </c>
      <c r="AD80" s="3">
        <f t="shared" si="46"/>
        <v>0</v>
      </c>
      <c r="AE80" s="3">
        <f t="shared" si="46"/>
        <v>155</v>
      </c>
      <c r="AF80" s="3">
        <f t="shared" si="46"/>
        <v>65</v>
      </c>
      <c r="AG80" s="3">
        <f t="shared" si="46"/>
        <v>530</v>
      </c>
      <c r="AH80" s="3">
        <f t="shared" si="46"/>
        <v>8</v>
      </c>
      <c r="AI80" s="3">
        <f t="shared" si="46"/>
        <v>80</v>
      </c>
      <c r="AJ80" s="3">
        <f t="shared" si="46"/>
        <v>60</v>
      </c>
      <c r="AK80" s="3">
        <f t="shared" si="46"/>
        <v>602</v>
      </c>
      <c r="AL80" s="3">
        <f t="shared" si="46"/>
        <v>30</v>
      </c>
      <c r="AM80" s="3">
        <f t="shared" si="46"/>
        <v>30</v>
      </c>
      <c r="AN80" s="3">
        <f t="shared" si="46"/>
        <v>30</v>
      </c>
      <c r="AO80" s="3">
        <f t="shared" si="46"/>
        <v>30</v>
      </c>
      <c r="AP80" s="3">
        <f t="shared" si="46"/>
        <v>30</v>
      </c>
      <c r="AQ80" s="3">
        <f t="shared" si="46"/>
        <v>30</v>
      </c>
      <c r="AR80" s="35">
        <f t="shared" si="46"/>
        <v>59</v>
      </c>
      <c r="AS80" s="35">
        <f t="shared" si="46"/>
        <v>120</v>
      </c>
      <c r="AT80" s="35">
        <f t="shared" si="46"/>
        <v>19</v>
      </c>
      <c r="AU80" s="35">
        <f t="shared" si="46"/>
        <v>88</v>
      </c>
    </row>
    <row r="81" spans="1:47" s="7" customFormat="1" ht="35.25">
      <c r="A81" s="46"/>
      <c r="B81" s="46"/>
      <c r="C81" s="46"/>
      <c r="D81" s="35"/>
      <c r="E81" s="53"/>
      <c r="F81" s="53"/>
      <c r="G81" s="53"/>
      <c r="H81" s="53"/>
      <c r="I81" s="53"/>
      <c r="J81" s="53"/>
      <c r="K81" s="53"/>
      <c r="L81" s="53"/>
      <c r="M81" s="53"/>
      <c r="N81" s="35">
        <f>SUM(N80:Q80)</f>
        <v>765</v>
      </c>
      <c r="O81" s="35"/>
      <c r="P81" s="35"/>
      <c r="Q81" s="35"/>
      <c r="R81" s="35">
        <f>SUM(R80:U80)</f>
        <v>795</v>
      </c>
      <c r="S81" s="35"/>
      <c r="T81" s="35"/>
      <c r="U81" s="35"/>
      <c r="V81" s="35">
        <f>SUM(V80:Y80)</f>
        <v>750</v>
      </c>
      <c r="W81" s="35"/>
      <c r="X81" s="35"/>
      <c r="Y81" s="35"/>
      <c r="Z81" s="35">
        <f>SUM(Z80:AC80)</f>
        <v>750</v>
      </c>
      <c r="AA81" s="35"/>
      <c r="AB81" s="35"/>
      <c r="AC81" s="35"/>
      <c r="AD81" s="35">
        <f>SUM(AD80:AG80)</f>
        <v>750</v>
      </c>
      <c r="AE81" s="35"/>
      <c r="AF81" s="35"/>
      <c r="AG81" s="35"/>
      <c r="AH81" s="35">
        <f>SUM(AH80:AK80)</f>
        <v>750</v>
      </c>
      <c r="AI81" s="35"/>
      <c r="AJ81" s="35"/>
      <c r="AK81" s="35"/>
      <c r="AL81" s="35">
        <f>SUM(AL80:AQ80)</f>
        <v>180</v>
      </c>
      <c r="AM81" s="35"/>
      <c r="AN81" s="35"/>
      <c r="AO81" s="35"/>
      <c r="AP81" s="35"/>
      <c r="AQ81" s="35"/>
      <c r="AR81" s="35"/>
      <c r="AS81" s="35"/>
      <c r="AT81" s="35"/>
      <c r="AU81" s="35"/>
    </row>
    <row r="82" spans="1:47" s="7" customFormat="1" ht="35.25">
      <c r="A82" s="46" t="s">
        <v>118</v>
      </c>
      <c r="B82" s="46"/>
      <c r="C82" s="46"/>
      <c r="D82" s="35">
        <f aca="true" t="shared" si="47" ref="D82:AU82">SUM(D8,D13,D23,D50)</f>
        <v>4560</v>
      </c>
      <c r="E82" s="52">
        <f t="shared" si="47"/>
        <v>1441</v>
      </c>
      <c r="F82" s="35">
        <f t="shared" si="47"/>
        <v>276</v>
      </c>
      <c r="G82" s="35">
        <f t="shared" si="47"/>
        <v>740</v>
      </c>
      <c r="H82" s="35">
        <f t="shared" si="47"/>
        <v>282</v>
      </c>
      <c r="I82" s="35">
        <f t="shared" si="47"/>
        <v>332</v>
      </c>
      <c r="J82" s="35">
        <f t="shared" si="47"/>
        <v>126</v>
      </c>
      <c r="K82" s="35">
        <f t="shared" si="47"/>
        <v>8</v>
      </c>
      <c r="L82" s="35">
        <f t="shared" si="47"/>
        <v>425</v>
      </c>
      <c r="M82" s="35">
        <f t="shared" si="47"/>
        <v>3119</v>
      </c>
      <c r="N82" s="3">
        <f t="shared" si="47"/>
        <v>90</v>
      </c>
      <c r="O82" s="3">
        <f t="shared" si="47"/>
        <v>145</v>
      </c>
      <c r="P82" s="3">
        <f t="shared" si="47"/>
        <v>80</v>
      </c>
      <c r="Q82" s="3">
        <f t="shared" si="47"/>
        <v>450</v>
      </c>
      <c r="R82" s="3">
        <f t="shared" si="47"/>
        <v>72</v>
      </c>
      <c r="S82" s="3">
        <f t="shared" si="47"/>
        <v>122</v>
      </c>
      <c r="T82" s="3">
        <f t="shared" si="47"/>
        <v>30</v>
      </c>
      <c r="U82" s="3">
        <f t="shared" si="47"/>
        <v>571</v>
      </c>
      <c r="V82" s="3">
        <f t="shared" si="47"/>
        <v>66</v>
      </c>
      <c r="W82" s="3">
        <f t="shared" si="47"/>
        <v>122</v>
      </c>
      <c r="X82" s="3">
        <f t="shared" si="47"/>
        <v>80</v>
      </c>
      <c r="Y82" s="3">
        <f t="shared" si="47"/>
        <v>482</v>
      </c>
      <c r="Z82" s="3">
        <f t="shared" si="47"/>
        <v>40</v>
      </c>
      <c r="AA82" s="3">
        <f t="shared" si="47"/>
        <v>116</v>
      </c>
      <c r="AB82" s="3">
        <f t="shared" si="47"/>
        <v>110</v>
      </c>
      <c r="AC82" s="3">
        <f t="shared" si="47"/>
        <v>484</v>
      </c>
      <c r="AD82" s="3">
        <f t="shared" si="47"/>
        <v>0</v>
      </c>
      <c r="AE82" s="3">
        <f t="shared" si="47"/>
        <v>155</v>
      </c>
      <c r="AF82" s="3">
        <f t="shared" si="47"/>
        <v>65</v>
      </c>
      <c r="AG82" s="3">
        <f t="shared" si="47"/>
        <v>530</v>
      </c>
      <c r="AH82" s="3">
        <f t="shared" si="47"/>
        <v>8</v>
      </c>
      <c r="AI82" s="3">
        <f t="shared" si="47"/>
        <v>80</v>
      </c>
      <c r="AJ82" s="3">
        <f t="shared" si="47"/>
        <v>60</v>
      </c>
      <c r="AK82" s="3">
        <f t="shared" si="47"/>
        <v>602</v>
      </c>
      <c r="AL82" s="3">
        <f t="shared" si="47"/>
        <v>30</v>
      </c>
      <c r="AM82" s="3">
        <f t="shared" si="47"/>
        <v>30</v>
      </c>
      <c r="AN82" s="3">
        <f t="shared" si="47"/>
        <v>30</v>
      </c>
      <c r="AO82" s="3">
        <f t="shared" si="47"/>
        <v>30</v>
      </c>
      <c r="AP82" s="3">
        <f t="shared" si="47"/>
        <v>30</v>
      </c>
      <c r="AQ82" s="3">
        <f t="shared" si="47"/>
        <v>30</v>
      </c>
      <c r="AR82" s="35">
        <f t="shared" si="47"/>
        <v>59</v>
      </c>
      <c r="AS82" s="35">
        <f t="shared" si="47"/>
        <v>120</v>
      </c>
      <c r="AT82" s="35">
        <f t="shared" si="47"/>
        <v>19</v>
      </c>
      <c r="AU82" s="35">
        <f t="shared" si="47"/>
        <v>88</v>
      </c>
    </row>
    <row r="83" spans="1:47" s="7" customFormat="1" ht="35.25">
      <c r="A83" s="46"/>
      <c r="B83" s="46"/>
      <c r="C83" s="46"/>
      <c r="D83" s="35"/>
      <c r="E83" s="53"/>
      <c r="F83" s="35"/>
      <c r="G83" s="35"/>
      <c r="H83" s="35"/>
      <c r="I83" s="35"/>
      <c r="J83" s="35"/>
      <c r="K83" s="35"/>
      <c r="L83" s="35"/>
      <c r="M83" s="35"/>
      <c r="N83" s="35">
        <f>SUM(N82:Q82)</f>
        <v>765</v>
      </c>
      <c r="O83" s="35"/>
      <c r="P83" s="35"/>
      <c r="Q83" s="35"/>
      <c r="R83" s="35">
        <f>SUM(R82:U82)</f>
        <v>795</v>
      </c>
      <c r="S83" s="35"/>
      <c r="T83" s="35"/>
      <c r="U83" s="35"/>
      <c r="V83" s="35">
        <f>SUM(V82:Y82)</f>
        <v>750</v>
      </c>
      <c r="W83" s="35"/>
      <c r="X83" s="35"/>
      <c r="Y83" s="35"/>
      <c r="Z83" s="35">
        <f>SUM(Z82:AC82)</f>
        <v>750</v>
      </c>
      <c r="AA83" s="35"/>
      <c r="AB83" s="35"/>
      <c r="AC83" s="35"/>
      <c r="AD83" s="35">
        <f>SUM(AD82:AG82)</f>
        <v>750</v>
      </c>
      <c r="AE83" s="35"/>
      <c r="AF83" s="35"/>
      <c r="AG83" s="35"/>
      <c r="AH83" s="35">
        <f>SUM(AH82:AK82)</f>
        <v>750</v>
      </c>
      <c r="AI83" s="35"/>
      <c r="AJ83" s="35"/>
      <c r="AK83" s="35"/>
      <c r="AL83" s="35">
        <f>SUM(AL82:AQ82)</f>
        <v>180</v>
      </c>
      <c r="AM83" s="35"/>
      <c r="AN83" s="35"/>
      <c r="AO83" s="35"/>
      <c r="AP83" s="35"/>
      <c r="AQ83" s="35"/>
      <c r="AR83" s="35"/>
      <c r="AS83" s="35"/>
      <c r="AT83" s="35"/>
      <c r="AU83" s="35"/>
    </row>
    <row r="84" spans="1:47" s="7" customFormat="1" ht="35.25">
      <c r="A84" s="36" t="s">
        <v>123</v>
      </c>
      <c r="B84" s="37"/>
      <c r="C84" s="38"/>
      <c r="D84" s="35">
        <f aca="true" t="shared" si="48" ref="D84:AU84">SUM(D8,D13,D23,D60)</f>
        <v>4560</v>
      </c>
      <c r="E84" s="35">
        <f t="shared" si="48"/>
        <v>1441</v>
      </c>
      <c r="F84" s="35">
        <f t="shared" si="48"/>
        <v>276</v>
      </c>
      <c r="G84" s="35">
        <f t="shared" si="48"/>
        <v>740</v>
      </c>
      <c r="H84" s="35">
        <f t="shared" si="48"/>
        <v>282</v>
      </c>
      <c r="I84" s="35">
        <f t="shared" si="48"/>
        <v>332</v>
      </c>
      <c r="J84" s="35">
        <f t="shared" si="48"/>
        <v>126</v>
      </c>
      <c r="K84" s="35">
        <f t="shared" si="48"/>
        <v>8</v>
      </c>
      <c r="L84" s="35">
        <f t="shared" si="48"/>
        <v>425</v>
      </c>
      <c r="M84" s="35">
        <f t="shared" si="48"/>
        <v>3119</v>
      </c>
      <c r="N84" s="3">
        <f t="shared" si="48"/>
        <v>90</v>
      </c>
      <c r="O84" s="3">
        <f t="shared" si="48"/>
        <v>145</v>
      </c>
      <c r="P84" s="3">
        <f t="shared" si="48"/>
        <v>80</v>
      </c>
      <c r="Q84" s="3">
        <f t="shared" si="48"/>
        <v>450</v>
      </c>
      <c r="R84" s="3">
        <f t="shared" si="48"/>
        <v>72</v>
      </c>
      <c r="S84" s="3">
        <f t="shared" si="48"/>
        <v>122</v>
      </c>
      <c r="T84" s="3">
        <f t="shared" si="48"/>
        <v>30</v>
      </c>
      <c r="U84" s="3">
        <f t="shared" si="48"/>
        <v>571</v>
      </c>
      <c r="V84" s="3">
        <f t="shared" si="48"/>
        <v>66</v>
      </c>
      <c r="W84" s="3">
        <f t="shared" si="48"/>
        <v>122</v>
      </c>
      <c r="X84" s="3">
        <f t="shared" si="48"/>
        <v>80</v>
      </c>
      <c r="Y84" s="3">
        <f t="shared" si="48"/>
        <v>482</v>
      </c>
      <c r="Z84" s="3">
        <f t="shared" si="48"/>
        <v>40</v>
      </c>
      <c r="AA84" s="3">
        <f t="shared" si="48"/>
        <v>116</v>
      </c>
      <c r="AB84" s="3">
        <f t="shared" si="48"/>
        <v>110</v>
      </c>
      <c r="AC84" s="3">
        <f t="shared" si="48"/>
        <v>484</v>
      </c>
      <c r="AD84" s="3">
        <f t="shared" si="48"/>
        <v>0</v>
      </c>
      <c r="AE84" s="3">
        <f t="shared" si="48"/>
        <v>155</v>
      </c>
      <c r="AF84" s="3">
        <f t="shared" si="48"/>
        <v>65</v>
      </c>
      <c r="AG84" s="3">
        <f t="shared" si="48"/>
        <v>530</v>
      </c>
      <c r="AH84" s="3">
        <f t="shared" si="48"/>
        <v>8</v>
      </c>
      <c r="AI84" s="3">
        <f t="shared" si="48"/>
        <v>80</v>
      </c>
      <c r="AJ84" s="3">
        <f t="shared" si="48"/>
        <v>60</v>
      </c>
      <c r="AK84" s="3">
        <f t="shared" si="48"/>
        <v>602</v>
      </c>
      <c r="AL84" s="3">
        <f t="shared" si="48"/>
        <v>30</v>
      </c>
      <c r="AM84" s="3">
        <f t="shared" si="48"/>
        <v>30</v>
      </c>
      <c r="AN84" s="3">
        <f t="shared" si="48"/>
        <v>30</v>
      </c>
      <c r="AO84" s="3">
        <f t="shared" si="48"/>
        <v>30</v>
      </c>
      <c r="AP84" s="3">
        <f t="shared" si="48"/>
        <v>30</v>
      </c>
      <c r="AQ84" s="3">
        <f t="shared" si="48"/>
        <v>30</v>
      </c>
      <c r="AR84" s="35">
        <f t="shared" si="48"/>
        <v>59</v>
      </c>
      <c r="AS84" s="35">
        <f t="shared" si="48"/>
        <v>120</v>
      </c>
      <c r="AT84" s="35">
        <f t="shared" si="48"/>
        <v>19</v>
      </c>
      <c r="AU84" s="35">
        <f t="shared" si="48"/>
        <v>88</v>
      </c>
    </row>
    <row r="85" spans="1:47" s="7" customFormat="1" ht="35.25">
      <c r="A85" s="39"/>
      <c r="B85" s="40"/>
      <c r="C85" s="41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>
        <f>SUM(N84:Q84)</f>
        <v>765</v>
      </c>
      <c r="O85" s="35"/>
      <c r="P85" s="35"/>
      <c r="Q85" s="35"/>
      <c r="R85" s="35">
        <f>SUM(R84:U84)</f>
        <v>795</v>
      </c>
      <c r="S85" s="35"/>
      <c r="T85" s="35"/>
      <c r="U85" s="35"/>
      <c r="V85" s="35">
        <f>SUM(V84:Y84)</f>
        <v>750</v>
      </c>
      <c r="W85" s="35"/>
      <c r="X85" s="35"/>
      <c r="Y85" s="35"/>
      <c r="Z85" s="35">
        <f>SUM(Z84:AC84)</f>
        <v>750</v>
      </c>
      <c r="AA85" s="35"/>
      <c r="AB85" s="35"/>
      <c r="AC85" s="35"/>
      <c r="AD85" s="35">
        <f>SUM(AD84:AG84)</f>
        <v>750</v>
      </c>
      <c r="AE85" s="35"/>
      <c r="AF85" s="35"/>
      <c r="AG85" s="35"/>
      <c r="AH85" s="35">
        <f>SUM(AH84:AK84)</f>
        <v>750</v>
      </c>
      <c r="AI85" s="35"/>
      <c r="AJ85" s="35"/>
      <c r="AK85" s="35"/>
      <c r="AL85" s="35">
        <f>SUM(AL84:AQ84)</f>
        <v>180</v>
      </c>
      <c r="AM85" s="35"/>
      <c r="AN85" s="35"/>
      <c r="AO85" s="35"/>
      <c r="AP85" s="35"/>
      <c r="AQ85" s="35"/>
      <c r="AR85" s="35"/>
      <c r="AS85" s="35"/>
      <c r="AT85" s="35"/>
      <c r="AU85" s="35"/>
    </row>
    <row r="86" spans="1:47" s="7" customFormat="1" ht="35.25">
      <c r="A86" s="36" t="s">
        <v>122</v>
      </c>
      <c r="B86" s="37"/>
      <c r="C86" s="38"/>
      <c r="D86" s="35">
        <f aca="true" t="shared" si="49" ref="D86:AU86">SUM(D8,D13,D23,D70)</f>
        <v>4560</v>
      </c>
      <c r="E86" s="35">
        <f t="shared" si="49"/>
        <v>1441</v>
      </c>
      <c r="F86" s="35">
        <f t="shared" si="49"/>
        <v>276</v>
      </c>
      <c r="G86" s="35">
        <f t="shared" si="49"/>
        <v>740</v>
      </c>
      <c r="H86" s="35">
        <f t="shared" si="49"/>
        <v>282</v>
      </c>
      <c r="I86" s="35">
        <f t="shared" si="49"/>
        <v>332</v>
      </c>
      <c r="J86" s="35">
        <f t="shared" si="49"/>
        <v>126</v>
      </c>
      <c r="K86" s="35">
        <f t="shared" si="49"/>
        <v>8</v>
      </c>
      <c r="L86" s="35">
        <f t="shared" si="49"/>
        <v>425</v>
      </c>
      <c r="M86" s="35">
        <f t="shared" si="49"/>
        <v>3119</v>
      </c>
      <c r="N86" s="3">
        <f t="shared" si="49"/>
        <v>90</v>
      </c>
      <c r="O86" s="3">
        <f t="shared" si="49"/>
        <v>145</v>
      </c>
      <c r="P86" s="3">
        <f t="shared" si="49"/>
        <v>80</v>
      </c>
      <c r="Q86" s="3">
        <f t="shared" si="49"/>
        <v>450</v>
      </c>
      <c r="R86" s="3">
        <f t="shared" si="49"/>
        <v>72</v>
      </c>
      <c r="S86" s="3">
        <f t="shared" si="49"/>
        <v>122</v>
      </c>
      <c r="T86" s="3">
        <f t="shared" si="49"/>
        <v>30</v>
      </c>
      <c r="U86" s="3">
        <f t="shared" si="49"/>
        <v>571</v>
      </c>
      <c r="V86" s="3">
        <f t="shared" si="49"/>
        <v>66</v>
      </c>
      <c r="W86" s="3">
        <f t="shared" si="49"/>
        <v>122</v>
      </c>
      <c r="X86" s="3">
        <f t="shared" si="49"/>
        <v>80</v>
      </c>
      <c r="Y86" s="3">
        <f t="shared" si="49"/>
        <v>482</v>
      </c>
      <c r="Z86" s="3">
        <f t="shared" si="49"/>
        <v>40</v>
      </c>
      <c r="AA86" s="3">
        <f t="shared" si="49"/>
        <v>116</v>
      </c>
      <c r="AB86" s="3">
        <f t="shared" si="49"/>
        <v>110</v>
      </c>
      <c r="AC86" s="3">
        <f t="shared" si="49"/>
        <v>484</v>
      </c>
      <c r="AD86" s="3">
        <f t="shared" si="49"/>
        <v>0</v>
      </c>
      <c r="AE86" s="3">
        <f t="shared" si="49"/>
        <v>155</v>
      </c>
      <c r="AF86" s="3">
        <f t="shared" si="49"/>
        <v>65</v>
      </c>
      <c r="AG86" s="3">
        <f t="shared" si="49"/>
        <v>530</v>
      </c>
      <c r="AH86" s="3">
        <f t="shared" si="49"/>
        <v>8</v>
      </c>
      <c r="AI86" s="3">
        <f t="shared" si="49"/>
        <v>80</v>
      </c>
      <c r="AJ86" s="3">
        <f t="shared" si="49"/>
        <v>60</v>
      </c>
      <c r="AK86" s="3">
        <f t="shared" si="49"/>
        <v>602</v>
      </c>
      <c r="AL86" s="3">
        <f t="shared" si="49"/>
        <v>30</v>
      </c>
      <c r="AM86" s="3">
        <f t="shared" si="49"/>
        <v>30</v>
      </c>
      <c r="AN86" s="3">
        <f t="shared" si="49"/>
        <v>30</v>
      </c>
      <c r="AO86" s="3">
        <f t="shared" si="49"/>
        <v>30</v>
      </c>
      <c r="AP86" s="3">
        <f t="shared" si="49"/>
        <v>30</v>
      </c>
      <c r="AQ86" s="3">
        <f t="shared" si="49"/>
        <v>30</v>
      </c>
      <c r="AR86" s="35">
        <f t="shared" si="49"/>
        <v>59</v>
      </c>
      <c r="AS86" s="35">
        <f t="shared" si="49"/>
        <v>120</v>
      </c>
      <c r="AT86" s="35">
        <f t="shared" si="49"/>
        <v>19</v>
      </c>
      <c r="AU86" s="35">
        <f t="shared" si="49"/>
        <v>88</v>
      </c>
    </row>
    <row r="87" spans="1:47" s="7" customFormat="1" ht="35.25">
      <c r="A87" s="39"/>
      <c r="B87" s="40"/>
      <c r="C87" s="41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>
        <f>SUM(N86:Q86)</f>
        <v>765</v>
      </c>
      <c r="O87" s="35"/>
      <c r="P87" s="35"/>
      <c r="Q87" s="35"/>
      <c r="R87" s="35">
        <f>SUM(R86:U86)</f>
        <v>795</v>
      </c>
      <c r="S87" s="35"/>
      <c r="T87" s="35"/>
      <c r="U87" s="35"/>
      <c r="V87" s="35">
        <f>SUM(V86:Y86)</f>
        <v>750</v>
      </c>
      <c r="W87" s="35"/>
      <c r="X87" s="35"/>
      <c r="Y87" s="35"/>
      <c r="Z87" s="35">
        <f>SUM(Z86:AC86)</f>
        <v>750</v>
      </c>
      <c r="AA87" s="35"/>
      <c r="AB87" s="35"/>
      <c r="AC87" s="35"/>
      <c r="AD87" s="35">
        <f>SUM(AD86:AG86)</f>
        <v>750</v>
      </c>
      <c r="AE87" s="35"/>
      <c r="AF87" s="35"/>
      <c r="AG87" s="35"/>
      <c r="AH87" s="35">
        <f>SUM(AH86:AK86)</f>
        <v>750</v>
      </c>
      <c r="AI87" s="35"/>
      <c r="AJ87" s="35"/>
      <c r="AK87" s="35"/>
      <c r="AL87" s="35">
        <f>SUM(AL86:AQ86)</f>
        <v>180</v>
      </c>
      <c r="AM87" s="35"/>
      <c r="AN87" s="35"/>
      <c r="AO87" s="35"/>
      <c r="AP87" s="35"/>
      <c r="AQ87" s="35"/>
      <c r="AR87" s="35"/>
      <c r="AS87" s="35"/>
      <c r="AT87" s="35"/>
      <c r="AU87" s="35"/>
    </row>
  </sheetData>
  <sheetProtection/>
  <mergeCells count="126">
    <mergeCell ref="AO6:AO7"/>
    <mergeCell ref="AM6:AM7"/>
    <mergeCell ref="AT6:AT7"/>
    <mergeCell ref="AT80:AT81"/>
    <mergeCell ref="AT82:AT83"/>
    <mergeCell ref="H82:H83"/>
    <mergeCell ref="K82:K83"/>
    <mergeCell ref="N83:Q83"/>
    <mergeCell ref="I82:I83"/>
    <mergeCell ref="J82:J83"/>
    <mergeCell ref="AR82:AR83"/>
    <mergeCell ref="V83:Y83"/>
    <mergeCell ref="AR80:AR81"/>
    <mergeCell ref="AD81:AG81"/>
    <mergeCell ref="AL81:AQ81"/>
    <mergeCell ref="Z83:AC83"/>
    <mergeCell ref="AN6:AN7"/>
    <mergeCell ref="Z81:AC81"/>
    <mergeCell ref="N81:Q81"/>
    <mergeCell ref="R81:U81"/>
    <mergeCell ref="V81:Y81"/>
    <mergeCell ref="AU82:AU83"/>
    <mergeCell ref="AL83:AQ83"/>
    <mergeCell ref="AD83:AG83"/>
    <mergeCell ref="AH83:AK83"/>
    <mergeCell ref="AS82:AS83"/>
    <mergeCell ref="AH6:AK6"/>
    <mergeCell ref="A82:C83"/>
    <mergeCell ref="D82:D83"/>
    <mergeCell ref="F82:F83"/>
    <mergeCell ref="G82:G83"/>
    <mergeCell ref="E82:E83"/>
    <mergeCell ref="M82:M83"/>
    <mergeCell ref="R83:U83"/>
    <mergeCell ref="M5:M7"/>
    <mergeCell ref="A80:C81"/>
    <mergeCell ref="D80:D81"/>
    <mergeCell ref="F80:F81"/>
    <mergeCell ref="G80:G81"/>
    <mergeCell ref="E80:E81"/>
    <mergeCell ref="I80:I81"/>
    <mergeCell ref="H80:H81"/>
    <mergeCell ref="J5:J7"/>
    <mergeCell ref="H5:H7"/>
    <mergeCell ref="I5:I7"/>
    <mergeCell ref="K5:K7"/>
    <mergeCell ref="AU80:AU81"/>
    <mergeCell ref="AS80:AS81"/>
    <mergeCell ref="J80:J81"/>
    <mergeCell ref="K80:K81"/>
    <mergeCell ref="AH81:AK81"/>
    <mergeCell ref="M80:M81"/>
    <mergeCell ref="L80:L81"/>
    <mergeCell ref="A1:M1"/>
    <mergeCell ref="A4:A7"/>
    <mergeCell ref="C4:C7"/>
    <mergeCell ref="D4:M4"/>
    <mergeCell ref="B4:B7"/>
    <mergeCell ref="D5:D7"/>
    <mergeCell ref="E5:E7"/>
    <mergeCell ref="L5:L7"/>
    <mergeCell ref="F5:F7"/>
    <mergeCell ref="G5:G7"/>
    <mergeCell ref="AP6:AP7"/>
    <mergeCell ref="N4:AK4"/>
    <mergeCell ref="N6:Q6"/>
    <mergeCell ref="R6:U6"/>
    <mergeCell ref="V6:Y6"/>
    <mergeCell ref="AD5:AK5"/>
    <mergeCell ref="AD6:AG6"/>
    <mergeCell ref="Z6:AC6"/>
    <mergeCell ref="N5:U5"/>
    <mergeCell ref="V5:AC5"/>
    <mergeCell ref="L82:L83"/>
    <mergeCell ref="AL4:AU4"/>
    <mergeCell ref="AL5:AQ5"/>
    <mergeCell ref="AR5:AU5"/>
    <mergeCell ref="AL6:AL7"/>
    <mergeCell ref="AR6:AR7"/>
    <mergeCell ref="AU6:AU7"/>
    <mergeCell ref="AS6:AS7"/>
    <mergeCell ref="AQ6:AQ7"/>
    <mergeCell ref="A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AR84:AR85"/>
    <mergeCell ref="AS84:AS85"/>
    <mergeCell ref="AT84:AT85"/>
    <mergeCell ref="AU84:AU85"/>
    <mergeCell ref="N85:Q85"/>
    <mergeCell ref="R85:U85"/>
    <mergeCell ref="V85:Y85"/>
    <mergeCell ref="Z85:AC85"/>
    <mergeCell ref="AD85:AG85"/>
    <mergeCell ref="AH85:AK85"/>
    <mergeCell ref="AL85:AQ85"/>
    <mergeCell ref="A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AR86:AR87"/>
    <mergeCell ref="AH87:AK87"/>
    <mergeCell ref="AL87:AQ87"/>
    <mergeCell ref="AS86:AS87"/>
    <mergeCell ref="AT86:AT87"/>
    <mergeCell ref="AU86:AU87"/>
    <mergeCell ref="N87:Q87"/>
    <mergeCell ref="R87:U87"/>
    <mergeCell ref="V87:Y87"/>
    <mergeCell ref="Z87:AC87"/>
    <mergeCell ref="AD87:AG87"/>
  </mergeCells>
  <printOptions horizontalCentered="1" verticalCentered="1"/>
  <pageMargins left="0.1968503937007874" right="0.1968503937007874" top="0" bottom="0.03937007874015748" header="0" footer="0"/>
  <pageSetup fitToWidth="2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Wioletta Nawrocka</cp:lastModifiedBy>
  <cp:lastPrinted>2017-02-22T12:17:23Z</cp:lastPrinted>
  <dcterms:created xsi:type="dcterms:W3CDTF">2000-08-09T08:42:37Z</dcterms:created>
  <dcterms:modified xsi:type="dcterms:W3CDTF">2017-03-13T11:32:54Z</dcterms:modified>
  <cp:category/>
  <cp:version/>
  <cp:contentType/>
  <cp:contentStatus/>
</cp:coreProperties>
</file>