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activeTab="0"/>
  </bookViews>
  <sheets>
    <sheet name="plan_SS_FA" sheetId="1" r:id="rId1"/>
    <sheet name="plan_SS_FG" sheetId="2" r:id="rId2"/>
    <sheet name="plan_SN_FA" sheetId="3" r:id="rId3"/>
    <sheet name="plan_SN_FG" sheetId="4" r:id="rId4"/>
  </sheets>
  <definedNames>
    <definedName name="_xlnm.Print_Area" localSheetId="2">'plan_SN_FA'!$A$1:$AG$55</definedName>
    <definedName name="_xlnm.Print_Area" localSheetId="3">'plan_SN_FG'!$A$1:$AG$55</definedName>
    <definedName name="_xlnm.Print_Area" localSheetId="0">'plan_SS_FA'!$A$1:$AG$55</definedName>
    <definedName name="_xlnm.Print_Area" localSheetId="1">'plan_SS_FG'!$A$1:$AG$55</definedName>
    <definedName name="OLE_LINK1" localSheetId="2">'plan_SN_FA'!#REF!</definedName>
    <definedName name="OLE_LINK1" localSheetId="3">'plan_SN_FG'!#REF!</definedName>
    <definedName name="OLE_LINK1" localSheetId="0">'plan_SS_FA'!#REF!</definedName>
    <definedName name="OLE_LINK1" localSheetId="1">'plan_SS_FG'!#REF!</definedName>
  </definedNames>
  <calcPr fullCalcOnLoad="1"/>
</workbook>
</file>

<file path=xl/sharedStrings.xml><?xml version="1.0" encoding="utf-8"?>
<sst xmlns="http://schemas.openxmlformats.org/spreadsheetml/2006/main" count="696" uniqueCount="117">
  <si>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</si>
  <si>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</si>
  <si>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</si>
  <si>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</si>
  <si>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</si>
  <si>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</si>
  <si>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</si>
  <si>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</si>
  <si>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</si>
  <si>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</si>
  <si>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</si>
  <si>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</si>
  <si>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</si>
  <si>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</si>
  <si>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</si>
  <si>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</si>
  <si>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</si>
  <si>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</si>
  <si>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</si>
  <si>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</si>
  <si>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</si>
  <si>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</si>
  <si>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D.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</si>
  <si>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</si>
  <si>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</si>
  <si>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</si>
  <si>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</si>
  <si>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</si>
  <si>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</si>
  <si>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</si>
  <si>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</si>
  <si>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</si>
  <si>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</si>
  <si>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MODUŁ KSZTAŁCENIA SPECJALNOŚCIOWEGO*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</si>
  <si>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</si>
  <si>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</si>
  <si>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</si>
  <si>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</si>
  <si>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</si>
  <si>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</si>
  <si>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</si>
  <si>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</si>
  <si>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</si>
  <si>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</si>
  <si>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</si>
  <si>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</si>
  <si>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</si>
  <si>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</si>
  <si>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</si>
  <si>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</si>
  <si>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</si>
  <si>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projekty i seminaria</t>
  </si>
  <si>
    <t>Suma dla specjalizacji E1</t>
  </si>
  <si>
    <t>Suma dla specjalizacji E2</t>
  </si>
  <si>
    <t>E1.</t>
  </si>
  <si>
    <t>MODUŁ KSZTAŁCENIA SPECJALIZACYJNEGO*</t>
  </si>
  <si>
    <t>E2.</t>
  </si>
  <si>
    <t>Zo/3</t>
  </si>
  <si>
    <t>Zo/1</t>
  </si>
  <si>
    <t>Psychologia</t>
  </si>
  <si>
    <t>Pedagogika</t>
  </si>
  <si>
    <t>Zo/2</t>
  </si>
  <si>
    <t>E/2, 4</t>
  </si>
  <si>
    <t>Pisanie akademickie</t>
  </si>
  <si>
    <t>TI-narzędzie pracy nauczyciela i tłumacza</t>
  </si>
  <si>
    <t>E/3</t>
  </si>
  <si>
    <t>Zo/4</t>
  </si>
  <si>
    <t>Komunikacja interpersonalna w II języku</t>
  </si>
  <si>
    <t>Tłumaczenie w języku niemieckim</t>
  </si>
  <si>
    <t>Kultura obszaru językowego</t>
  </si>
  <si>
    <t>E/2</t>
  </si>
  <si>
    <t>Przygotowanie psychologiczno-pedagogiczne nauczyciela</t>
  </si>
  <si>
    <t>E/4</t>
  </si>
  <si>
    <t>Dydaktyka</t>
  </si>
  <si>
    <t>Metodyka nauczania języka obcego</t>
  </si>
  <si>
    <t>Metodyka nauczania języka obcego II</t>
  </si>
  <si>
    <t>Emisja i higiena głosu</t>
  </si>
  <si>
    <t>Prawo oświatowe z elementami BHP</t>
  </si>
  <si>
    <t>Praktyka- przygotowanie w zakresie pedagogiczno-psychologicznym</t>
  </si>
  <si>
    <t>Praktyka- język obcy I</t>
  </si>
  <si>
    <t>Praktyka- język obcy II</t>
  </si>
  <si>
    <t>Tłumaczenie pisemne specjalistyczne</t>
  </si>
  <si>
    <t>Tłumaczenie ustne- udział w negocjacjach</t>
  </si>
  <si>
    <t>Język polski</t>
  </si>
  <si>
    <t>Seminarium przedmiotowe</t>
  </si>
  <si>
    <t>Seminarium magisterskie</t>
  </si>
  <si>
    <t>Praktyka niepedagogiczna</t>
  </si>
  <si>
    <t>Negocjacje w języku obcym</t>
  </si>
  <si>
    <t>Zo/1,2,3,4</t>
  </si>
  <si>
    <t>Translacja</t>
  </si>
  <si>
    <t xml:space="preserve">Tłumaczenie pisemne </t>
  </si>
  <si>
    <t xml:space="preserve">4. </t>
  </si>
  <si>
    <t xml:space="preserve">Współczesna literatura niemieckiego obszaru językowego </t>
  </si>
  <si>
    <t>Współczesne społeczeństwo niemieckie</t>
  </si>
  <si>
    <t>Tłumaczenie w języku angielskim</t>
  </si>
  <si>
    <t>Współczesna literatura angielskiego obszaru językowego</t>
  </si>
  <si>
    <t xml:space="preserve">2. </t>
  </si>
  <si>
    <t>Antropologia/Logika*</t>
  </si>
  <si>
    <t>Stylistyka języka polskiego/Retoryka*</t>
  </si>
  <si>
    <t>Tłumaczenie konsekutywne/Wystąpienia publiczne*</t>
  </si>
  <si>
    <t>Zo/2, 3</t>
  </si>
  <si>
    <t>Tłumaczenie ustne - udział w negocjacjach</t>
  </si>
  <si>
    <t>Wychowanie fizyczne*</t>
  </si>
  <si>
    <t>Współczesne tendencje rozwoju języka</t>
  </si>
  <si>
    <t>Komunikacja interpersonalna</t>
  </si>
  <si>
    <t>Praktyczna Nauka Języka Angielskiego</t>
  </si>
  <si>
    <t>Praktyczna Nauka Języka Niemieckiego</t>
  </si>
  <si>
    <t>Praktyczna Nauka Języka Angielskiego jako II języka</t>
  </si>
  <si>
    <t>Praktyczna Nauka Języka Niemieckiego jako II języka</t>
  </si>
  <si>
    <t>Język obcy (do wyboru: rosyjski, hiszpański, francuski)*</t>
  </si>
  <si>
    <t>Kultura medialna/Estetyka i recepcja literatury*</t>
  </si>
  <si>
    <t>zajęcia praktyczne (zp)</t>
  </si>
  <si>
    <t>Plan studiów stacjonarnych - filologia angielska z językiem niemieckim</t>
  </si>
  <si>
    <t>Plan studiów niestacjonarnych - filologia angielska z językiem niemieckim</t>
  </si>
  <si>
    <t>Plan studiów stacjonarnych - filologia germańska z językiem angielskim</t>
  </si>
  <si>
    <t>Plan studiów niestacjonarnych - filologia germańska z językiem angielskim</t>
  </si>
  <si>
    <t>Współczesne społeczeństwo amerykańskie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</si>
</sst>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sz val="20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0" fillId="7" borderId="1" applyNumberFormat="0" applyAlignment="0" applyProtection="0"/>
    <xf numFmtId="0" fontId="21" fillId="14" borderId="2" applyNumberFormat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14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6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" fontId="9" fillId="6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0" fillId="18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6" borderId="10" xfId="0" applyFont="1" applyFill="1" applyBorder="1" applyAlignment="1">
      <alignment horizontal="center" vertical="center" textRotation="90"/>
    </xf>
    <xf numFmtId="0" fontId="9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center" vertical="center" textRotation="90" wrapText="1"/>
    </xf>
    <xf numFmtId="3" fontId="9" fillId="18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10" fillId="7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52.625" style="2" customWidth="1"/>
    <col min="3" max="3" width="20.0039062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36" t="s">
        <v>112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32" t="s">
        <v>10</v>
      </c>
      <c r="B4" s="32" t="s">
        <v>11</v>
      </c>
      <c r="C4" s="30" t="s">
        <v>29</v>
      </c>
      <c r="D4" s="32" t="s">
        <v>36</v>
      </c>
      <c r="E4" s="32"/>
      <c r="F4" s="32"/>
      <c r="G4" s="32"/>
      <c r="H4" s="32"/>
      <c r="I4" s="32"/>
      <c r="J4" s="32"/>
      <c r="K4" s="32"/>
      <c r="L4" s="32"/>
      <c r="M4" s="32" t="s">
        <v>37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 t="s">
        <v>45</v>
      </c>
      <c r="Z4" s="32"/>
      <c r="AA4" s="32"/>
      <c r="AB4" s="32"/>
      <c r="AC4" s="32"/>
      <c r="AD4" s="32"/>
      <c r="AE4" s="32"/>
      <c r="AF4" s="32"/>
      <c r="AG4" s="32"/>
    </row>
    <row r="5" spans="1:33" s="7" customFormat="1" ht="53.25" customHeight="1">
      <c r="A5" s="32"/>
      <c r="B5" s="32"/>
      <c r="C5" s="30"/>
      <c r="D5" s="30" t="s">
        <v>48</v>
      </c>
      <c r="E5" s="30" t="s">
        <v>49</v>
      </c>
      <c r="F5" s="31" t="s">
        <v>44</v>
      </c>
      <c r="G5" s="30" t="s">
        <v>111</v>
      </c>
      <c r="H5" s="34" t="s">
        <v>30</v>
      </c>
      <c r="I5" s="34" t="s">
        <v>31</v>
      </c>
      <c r="J5" s="34" t="s">
        <v>51</v>
      </c>
      <c r="K5" s="34" t="s">
        <v>32</v>
      </c>
      <c r="L5" s="30" t="s">
        <v>50</v>
      </c>
      <c r="M5" s="32" t="s">
        <v>3</v>
      </c>
      <c r="N5" s="32"/>
      <c r="O5" s="32"/>
      <c r="P5" s="32"/>
      <c r="Q5" s="32"/>
      <c r="R5" s="32"/>
      <c r="S5" s="32" t="s">
        <v>35</v>
      </c>
      <c r="T5" s="32"/>
      <c r="U5" s="32"/>
      <c r="V5" s="32"/>
      <c r="W5" s="32"/>
      <c r="X5" s="32"/>
      <c r="Y5" s="32" t="s">
        <v>46</v>
      </c>
      <c r="Z5" s="32"/>
      <c r="AA5" s="32"/>
      <c r="AB5" s="32"/>
      <c r="AC5" s="32" t="s">
        <v>47</v>
      </c>
      <c r="AD5" s="32"/>
      <c r="AE5" s="32"/>
      <c r="AF5" s="32"/>
      <c r="AG5" s="32"/>
    </row>
    <row r="6" spans="1:33" s="7" customFormat="1" ht="52.5" customHeight="1">
      <c r="A6" s="32"/>
      <c r="B6" s="33"/>
      <c r="C6" s="30"/>
      <c r="D6" s="30"/>
      <c r="E6" s="30"/>
      <c r="F6" s="31"/>
      <c r="G6" s="30"/>
      <c r="H6" s="34"/>
      <c r="I6" s="34"/>
      <c r="J6" s="34"/>
      <c r="K6" s="34"/>
      <c r="L6" s="30"/>
      <c r="M6" s="32" t="s">
        <v>13</v>
      </c>
      <c r="N6" s="32"/>
      <c r="O6" s="32"/>
      <c r="P6" s="32" t="s">
        <v>14</v>
      </c>
      <c r="Q6" s="32"/>
      <c r="R6" s="32"/>
      <c r="S6" s="32" t="s">
        <v>15</v>
      </c>
      <c r="T6" s="32"/>
      <c r="U6" s="32"/>
      <c r="V6" s="32" t="s">
        <v>16</v>
      </c>
      <c r="W6" s="32"/>
      <c r="X6" s="32"/>
      <c r="Y6" s="32" t="s">
        <v>0</v>
      </c>
      <c r="Z6" s="32" t="s">
        <v>1</v>
      </c>
      <c r="AA6" s="32" t="s">
        <v>2</v>
      </c>
      <c r="AB6" s="32" t="s">
        <v>25</v>
      </c>
      <c r="AC6" s="31" t="s">
        <v>41</v>
      </c>
      <c r="AD6" s="31" t="s">
        <v>42</v>
      </c>
      <c r="AE6" s="31" t="s">
        <v>38</v>
      </c>
      <c r="AF6" s="31" t="s">
        <v>40</v>
      </c>
      <c r="AG6" s="31" t="s">
        <v>43</v>
      </c>
    </row>
    <row r="7" spans="1:33" s="7" customFormat="1" ht="195.75" customHeight="1">
      <c r="A7" s="32"/>
      <c r="B7" s="33"/>
      <c r="C7" s="30"/>
      <c r="D7" s="30"/>
      <c r="E7" s="30"/>
      <c r="F7" s="31"/>
      <c r="G7" s="30"/>
      <c r="H7" s="34"/>
      <c r="I7" s="34"/>
      <c r="J7" s="34"/>
      <c r="K7" s="34"/>
      <c r="L7" s="30"/>
      <c r="M7" s="13" t="s">
        <v>23</v>
      </c>
      <c r="N7" s="28" t="s">
        <v>24</v>
      </c>
      <c r="O7" s="28" t="s">
        <v>39</v>
      </c>
      <c r="P7" s="13" t="s">
        <v>23</v>
      </c>
      <c r="Q7" s="28" t="s">
        <v>24</v>
      </c>
      <c r="R7" s="28" t="s">
        <v>39</v>
      </c>
      <c r="S7" s="13" t="s">
        <v>23</v>
      </c>
      <c r="T7" s="28" t="s">
        <v>24</v>
      </c>
      <c r="U7" s="28" t="s">
        <v>39</v>
      </c>
      <c r="V7" s="13" t="s">
        <v>23</v>
      </c>
      <c r="W7" s="28" t="s">
        <v>24</v>
      </c>
      <c r="X7" s="28" t="s">
        <v>39</v>
      </c>
      <c r="Y7" s="32"/>
      <c r="Z7" s="32"/>
      <c r="AA7" s="32"/>
      <c r="AB7" s="32"/>
      <c r="AC7" s="31"/>
      <c r="AD7" s="31"/>
      <c r="AE7" s="31"/>
      <c r="AF7" s="31"/>
      <c r="AG7" s="31"/>
    </row>
    <row r="8" spans="1:33" s="8" customFormat="1" ht="45.75">
      <c r="A8" s="13" t="s">
        <v>12</v>
      </c>
      <c r="B8" s="16" t="s">
        <v>26</v>
      </c>
      <c r="C8" s="13"/>
      <c r="D8" s="22">
        <f>SUM(D9:D13)</f>
        <v>355</v>
      </c>
      <c r="E8" s="22">
        <f>SUM(E9:E13)</f>
        <v>180</v>
      </c>
      <c r="F8" s="27">
        <f aca="true" t="shared" si="0" ref="F8:X8">SUM(F9:F13)</f>
        <v>45</v>
      </c>
      <c r="G8" s="27">
        <f>SUM(G9:G13)</f>
        <v>135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>SUM(K9:K13)</f>
        <v>0</v>
      </c>
      <c r="L8" s="22">
        <f>SUM(L9:L13)</f>
        <v>175</v>
      </c>
      <c r="M8" s="27">
        <f t="shared" si="0"/>
        <v>45</v>
      </c>
      <c r="N8" s="27">
        <f t="shared" si="0"/>
        <v>45</v>
      </c>
      <c r="O8" s="27">
        <f t="shared" si="0"/>
        <v>115</v>
      </c>
      <c r="P8" s="27">
        <f t="shared" si="0"/>
        <v>0</v>
      </c>
      <c r="Q8" s="27">
        <f t="shared" si="0"/>
        <v>30</v>
      </c>
      <c r="R8" s="27">
        <f t="shared" si="0"/>
        <v>20</v>
      </c>
      <c r="S8" s="27">
        <f t="shared" si="0"/>
        <v>0</v>
      </c>
      <c r="T8" s="27">
        <f t="shared" si="0"/>
        <v>30</v>
      </c>
      <c r="U8" s="27">
        <f t="shared" si="0"/>
        <v>20</v>
      </c>
      <c r="V8" s="27">
        <f t="shared" si="0"/>
        <v>0</v>
      </c>
      <c r="W8" s="27">
        <f t="shared" si="0"/>
        <v>30</v>
      </c>
      <c r="X8" s="27">
        <f t="shared" si="0"/>
        <v>20</v>
      </c>
      <c r="Y8" s="27">
        <f aca="true" t="shared" si="1" ref="Y8:AG8">SUM(Y9:Y13)</f>
        <v>8</v>
      </c>
      <c r="Z8" s="27">
        <f t="shared" si="1"/>
        <v>2</v>
      </c>
      <c r="AA8" s="27">
        <f t="shared" si="1"/>
        <v>2</v>
      </c>
      <c r="AB8" s="27">
        <f t="shared" si="1"/>
        <v>2</v>
      </c>
      <c r="AC8" s="27">
        <f t="shared" si="1"/>
        <v>9</v>
      </c>
      <c r="AD8" s="27">
        <f t="shared" si="1"/>
        <v>0</v>
      </c>
      <c r="AE8" s="27">
        <f t="shared" si="1"/>
        <v>9</v>
      </c>
      <c r="AF8" s="27">
        <f t="shared" si="1"/>
        <v>14</v>
      </c>
      <c r="AG8" s="27">
        <f t="shared" si="1"/>
        <v>10</v>
      </c>
    </row>
    <row r="9" spans="1:33" s="7" customFormat="1" ht="35.25">
      <c r="A9" s="14" t="s">
        <v>9</v>
      </c>
      <c r="B9" s="15" t="s">
        <v>109</v>
      </c>
      <c r="C9" s="18" t="s">
        <v>66</v>
      </c>
      <c r="D9" s="23">
        <f>SUM(E9,L9)</f>
        <v>200</v>
      </c>
      <c r="E9" s="23">
        <f>SUM(F9:G9)</f>
        <v>120</v>
      </c>
      <c r="F9" s="24">
        <f aca="true" t="shared" si="2" ref="F9:G13">SUM(M9,P9,S9,V9)</f>
        <v>0</v>
      </c>
      <c r="G9" s="24">
        <f t="shared" si="2"/>
        <v>120</v>
      </c>
      <c r="H9" s="25"/>
      <c r="I9" s="25"/>
      <c r="J9" s="25"/>
      <c r="K9" s="25"/>
      <c r="L9" s="23">
        <f>SUM(O9,R9,U9,X9)</f>
        <v>80</v>
      </c>
      <c r="M9" s="26"/>
      <c r="N9" s="26">
        <v>30</v>
      </c>
      <c r="O9" s="26">
        <v>20</v>
      </c>
      <c r="P9" s="26"/>
      <c r="Q9" s="26">
        <v>30</v>
      </c>
      <c r="R9" s="26">
        <v>20</v>
      </c>
      <c r="S9" s="26"/>
      <c r="T9" s="26">
        <v>30</v>
      </c>
      <c r="U9" s="26">
        <v>20</v>
      </c>
      <c r="V9" s="26"/>
      <c r="W9" s="26">
        <v>30</v>
      </c>
      <c r="X9" s="26">
        <v>20</v>
      </c>
      <c r="Y9" s="26">
        <v>2</v>
      </c>
      <c r="Z9" s="26">
        <v>2</v>
      </c>
      <c r="AA9" s="26">
        <v>2</v>
      </c>
      <c r="AB9" s="26">
        <v>2</v>
      </c>
      <c r="AC9" s="26">
        <v>5</v>
      </c>
      <c r="AD9" s="26"/>
      <c r="AE9" s="26">
        <v>8</v>
      </c>
      <c r="AF9" s="26">
        <v>8</v>
      </c>
      <c r="AG9" s="26">
        <v>8</v>
      </c>
    </row>
    <row r="10" spans="1:33" s="7" customFormat="1" ht="35.25">
      <c r="A10" s="14" t="s">
        <v>8</v>
      </c>
      <c r="B10" s="15" t="s">
        <v>102</v>
      </c>
      <c r="C10" s="18" t="s">
        <v>58</v>
      </c>
      <c r="D10" s="23">
        <f>SUM(E10,L10)</f>
        <v>30</v>
      </c>
      <c r="E10" s="23">
        <f>SUM(F10:G10)</f>
        <v>15</v>
      </c>
      <c r="F10" s="24">
        <f t="shared" si="2"/>
        <v>0</v>
      </c>
      <c r="G10" s="24">
        <f t="shared" si="2"/>
        <v>15</v>
      </c>
      <c r="H10" s="29"/>
      <c r="I10" s="29"/>
      <c r="J10" s="29"/>
      <c r="K10" s="29"/>
      <c r="L10" s="23">
        <f>SUM(O10,R10,U10,X10)</f>
        <v>15</v>
      </c>
      <c r="M10" s="38"/>
      <c r="N10" s="38">
        <v>15</v>
      </c>
      <c r="O10" s="38">
        <v>15</v>
      </c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59</v>
      </c>
      <c r="C11" s="18" t="s">
        <v>58</v>
      </c>
      <c r="D11" s="23">
        <f>SUM(E11,L11)</f>
        <v>50</v>
      </c>
      <c r="E11" s="23">
        <f>SUM(F11:G11)</f>
        <v>15</v>
      </c>
      <c r="F11" s="24">
        <f t="shared" si="2"/>
        <v>15</v>
      </c>
      <c r="G11" s="24">
        <f t="shared" si="2"/>
        <v>0</v>
      </c>
      <c r="H11" s="29"/>
      <c r="I11" s="29"/>
      <c r="J11" s="29"/>
      <c r="K11" s="29"/>
      <c r="L11" s="23">
        <f>SUM(O11,R11,U11,X11)</f>
        <v>35</v>
      </c>
      <c r="M11" s="38">
        <v>15</v>
      </c>
      <c r="N11" s="38"/>
      <c r="O11" s="38">
        <v>35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1</v>
      </c>
      <c r="AD11" s="26"/>
      <c r="AE11" s="26"/>
      <c r="AF11" s="26">
        <v>2</v>
      </c>
      <c r="AG11" s="26"/>
    </row>
    <row r="12" spans="1:33" s="7" customFormat="1" ht="35.25">
      <c r="A12" s="14" t="s">
        <v>6</v>
      </c>
      <c r="B12" s="15" t="s">
        <v>60</v>
      </c>
      <c r="C12" s="18" t="s">
        <v>58</v>
      </c>
      <c r="D12" s="23">
        <f>SUM(E12,L12)</f>
        <v>50</v>
      </c>
      <c r="E12" s="23">
        <f>SUM(F12:G12)</f>
        <v>15</v>
      </c>
      <c r="F12" s="24">
        <f t="shared" si="2"/>
        <v>15</v>
      </c>
      <c r="G12" s="24">
        <f t="shared" si="2"/>
        <v>0</v>
      </c>
      <c r="H12" s="29"/>
      <c r="I12" s="29"/>
      <c r="J12" s="29"/>
      <c r="K12" s="29"/>
      <c r="L12" s="23">
        <f>SUM(O12,R12,U12,X12)</f>
        <v>35</v>
      </c>
      <c r="M12" s="38">
        <v>15</v>
      </c>
      <c r="N12" s="38"/>
      <c r="O12" s="38">
        <v>35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1</v>
      </c>
      <c r="AD12" s="26"/>
      <c r="AE12" s="26"/>
      <c r="AF12" s="26">
        <v>2</v>
      </c>
      <c r="AG12" s="26"/>
    </row>
    <row r="13" spans="1:33" s="7" customFormat="1" ht="35.25">
      <c r="A13" s="14" t="s">
        <v>5</v>
      </c>
      <c r="B13" s="15" t="s">
        <v>97</v>
      </c>
      <c r="C13" s="18" t="s">
        <v>58</v>
      </c>
      <c r="D13" s="23">
        <f>SUM(E13,L13)</f>
        <v>25</v>
      </c>
      <c r="E13" s="23">
        <f>SUM(F13:G13)</f>
        <v>15</v>
      </c>
      <c r="F13" s="24">
        <f t="shared" si="2"/>
        <v>15</v>
      </c>
      <c r="G13" s="24">
        <f t="shared" si="2"/>
        <v>0</v>
      </c>
      <c r="H13" s="25"/>
      <c r="I13" s="25"/>
      <c r="J13" s="25"/>
      <c r="K13" s="25"/>
      <c r="L13" s="23">
        <f>SUM(O13,R13,U13,X13)</f>
        <v>10</v>
      </c>
      <c r="M13" s="26">
        <v>15</v>
      </c>
      <c r="N13" s="26"/>
      <c r="O13" s="26">
        <v>10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27</v>
      </c>
      <c r="C14" s="13"/>
      <c r="D14" s="22">
        <f aca="true" t="shared" si="3" ref="D14:AG14">SUM(D15:D20)</f>
        <v>1000</v>
      </c>
      <c r="E14" s="22">
        <f t="shared" si="3"/>
        <v>460</v>
      </c>
      <c r="F14" s="27">
        <f t="shared" si="3"/>
        <v>30</v>
      </c>
      <c r="G14" s="27">
        <f t="shared" si="3"/>
        <v>430</v>
      </c>
      <c r="H14" s="27">
        <f t="shared" si="3"/>
        <v>0</v>
      </c>
      <c r="I14" s="27">
        <f t="shared" si="3"/>
        <v>0</v>
      </c>
      <c r="J14" s="27">
        <f t="shared" si="3"/>
        <v>0</v>
      </c>
      <c r="K14" s="27">
        <f t="shared" si="3"/>
        <v>0</v>
      </c>
      <c r="L14" s="22">
        <f t="shared" si="3"/>
        <v>540</v>
      </c>
      <c r="M14" s="27">
        <f t="shared" si="3"/>
        <v>15</v>
      </c>
      <c r="N14" s="27">
        <f t="shared" si="3"/>
        <v>105</v>
      </c>
      <c r="O14" s="27">
        <f t="shared" si="3"/>
        <v>130</v>
      </c>
      <c r="P14" s="27">
        <f t="shared" si="3"/>
        <v>15</v>
      </c>
      <c r="Q14" s="27">
        <f t="shared" si="3"/>
        <v>120</v>
      </c>
      <c r="R14" s="27">
        <f t="shared" si="3"/>
        <v>115</v>
      </c>
      <c r="S14" s="27">
        <f t="shared" si="3"/>
        <v>0</v>
      </c>
      <c r="T14" s="27">
        <f t="shared" si="3"/>
        <v>115</v>
      </c>
      <c r="U14" s="27">
        <f t="shared" si="3"/>
        <v>135</v>
      </c>
      <c r="V14" s="27">
        <f t="shared" si="3"/>
        <v>0</v>
      </c>
      <c r="W14" s="27">
        <f t="shared" si="3"/>
        <v>90</v>
      </c>
      <c r="X14" s="27">
        <f t="shared" si="3"/>
        <v>160</v>
      </c>
      <c r="Y14" s="27">
        <f t="shared" si="3"/>
        <v>10</v>
      </c>
      <c r="Z14" s="27">
        <f t="shared" si="3"/>
        <v>10</v>
      </c>
      <c r="AA14" s="27">
        <f t="shared" si="3"/>
        <v>10</v>
      </c>
      <c r="AB14" s="27">
        <f t="shared" si="3"/>
        <v>10</v>
      </c>
      <c r="AC14" s="27">
        <f t="shared" si="3"/>
        <v>21</v>
      </c>
      <c r="AD14" s="27">
        <f t="shared" si="3"/>
        <v>40</v>
      </c>
      <c r="AE14" s="27">
        <f t="shared" si="3"/>
        <v>35</v>
      </c>
      <c r="AF14" s="27">
        <f t="shared" si="3"/>
        <v>0</v>
      </c>
      <c r="AG14" s="27">
        <f t="shared" si="3"/>
        <v>0</v>
      </c>
    </row>
    <row r="15" spans="1:33" s="7" customFormat="1" ht="35.25">
      <c r="A15" s="14" t="s">
        <v>9</v>
      </c>
      <c r="B15" s="15" t="s">
        <v>105</v>
      </c>
      <c r="C15" s="18" t="s">
        <v>62</v>
      </c>
      <c r="D15" s="23">
        <f aca="true" t="shared" si="4" ref="D15:D20">SUM(E15,L15)</f>
        <v>750</v>
      </c>
      <c r="E15" s="23">
        <f aca="true" t="shared" si="5" ref="E15:E20">SUM(F15:G15)</f>
        <v>375</v>
      </c>
      <c r="F15" s="24">
        <f aca="true" t="shared" si="6" ref="F15:G20">SUM(M15,P15,S15,V15)</f>
        <v>0</v>
      </c>
      <c r="G15" s="24">
        <f t="shared" si="6"/>
        <v>375</v>
      </c>
      <c r="H15" s="29"/>
      <c r="I15" s="29"/>
      <c r="J15" s="29"/>
      <c r="K15" s="29"/>
      <c r="L15" s="23">
        <f aca="true" t="shared" si="7" ref="L15:L20">SUM(O15,R15,U15,X15)</f>
        <v>375</v>
      </c>
      <c r="M15" s="26"/>
      <c r="N15" s="26">
        <v>105</v>
      </c>
      <c r="O15" s="26">
        <v>95</v>
      </c>
      <c r="P15" s="26"/>
      <c r="Q15" s="26">
        <v>105</v>
      </c>
      <c r="R15" s="26">
        <v>70</v>
      </c>
      <c r="S15" s="26"/>
      <c r="T15" s="38">
        <v>90</v>
      </c>
      <c r="U15" s="38">
        <v>85</v>
      </c>
      <c r="V15" s="38"/>
      <c r="W15" s="38">
        <v>75</v>
      </c>
      <c r="X15" s="38">
        <v>125</v>
      </c>
      <c r="Y15" s="26">
        <v>8</v>
      </c>
      <c r="Z15" s="26">
        <v>7</v>
      </c>
      <c r="AA15" s="26">
        <v>7</v>
      </c>
      <c r="AB15" s="26">
        <v>8</v>
      </c>
      <c r="AC15" s="26">
        <v>15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104</v>
      </c>
      <c r="C16" s="18" t="s">
        <v>57</v>
      </c>
      <c r="D16" s="23">
        <f t="shared" si="4"/>
        <v>50</v>
      </c>
      <c r="E16" s="23">
        <f t="shared" si="5"/>
        <v>15</v>
      </c>
      <c r="F16" s="24">
        <f t="shared" si="6"/>
        <v>0</v>
      </c>
      <c r="G16" s="24">
        <f t="shared" si="6"/>
        <v>15</v>
      </c>
      <c r="H16" s="25"/>
      <c r="I16" s="25"/>
      <c r="J16" s="25"/>
      <c r="K16" s="25"/>
      <c r="L16" s="23">
        <f t="shared" si="7"/>
        <v>35</v>
      </c>
      <c r="M16" s="26"/>
      <c r="N16" s="26"/>
      <c r="O16" s="26"/>
      <c r="P16" s="26"/>
      <c r="Q16" s="26"/>
      <c r="R16" s="26"/>
      <c r="S16" s="26"/>
      <c r="T16" s="26">
        <v>15</v>
      </c>
      <c r="U16" s="26">
        <v>35</v>
      </c>
      <c r="V16" s="26"/>
      <c r="W16" s="26"/>
      <c r="X16" s="26"/>
      <c r="Y16" s="26"/>
      <c r="Z16" s="26"/>
      <c r="AA16" s="26">
        <v>2</v>
      </c>
      <c r="AB16" s="26"/>
      <c r="AC16" s="26">
        <v>1</v>
      </c>
      <c r="AD16" s="26">
        <v>2</v>
      </c>
      <c r="AE16" s="26">
        <v>2</v>
      </c>
      <c r="AF16" s="26"/>
      <c r="AG16" s="26"/>
    </row>
    <row r="17" spans="1:33" s="7" customFormat="1" ht="35.25">
      <c r="A17" s="14" t="s">
        <v>7</v>
      </c>
      <c r="B17" s="15" t="s">
        <v>87</v>
      </c>
      <c r="C17" s="18" t="s">
        <v>66</v>
      </c>
      <c r="D17" s="23">
        <f t="shared" si="4"/>
        <v>50</v>
      </c>
      <c r="E17" s="23">
        <f t="shared" si="5"/>
        <v>15</v>
      </c>
      <c r="F17" s="24">
        <f t="shared" si="6"/>
        <v>0</v>
      </c>
      <c r="G17" s="24">
        <f t="shared" si="6"/>
        <v>15</v>
      </c>
      <c r="H17" s="25"/>
      <c r="I17" s="25"/>
      <c r="J17" s="25"/>
      <c r="K17" s="25"/>
      <c r="L17" s="23">
        <f t="shared" si="7"/>
        <v>35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15</v>
      </c>
      <c r="X17" s="26">
        <v>35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63</v>
      </c>
      <c r="C18" s="18" t="s">
        <v>61</v>
      </c>
      <c r="D18" s="23">
        <f t="shared" si="4"/>
        <v>100</v>
      </c>
      <c r="E18" s="23">
        <f t="shared" si="5"/>
        <v>30</v>
      </c>
      <c r="F18" s="24">
        <f t="shared" si="6"/>
        <v>30</v>
      </c>
      <c r="G18" s="24">
        <f t="shared" si="6"/>
        <v>0</v>
      </c>
      <c r="H18" s="25"/>
      <c r="I18" s="25"/>
      <c r="J18" s="25"/>
      <c r="K18" s="25"/>
      <c r="L18" s="23">
        <f t="shared" si="7"/>
        <v>70</v>
      </c>
      <c r="M18" s="26">
        <v>15</v>
      </c>
      <c r="N18" s="26"/>
      <c r="O18" s="26">
        <v>35</v>
      </c>
      <c r="P18" s="26">
        <v>15</v>
      </c>
      <c r="Q18" s="26"/>
      <c r="R18" s="26">
        <v>35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2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64</v>
      </c>
      <c r="C19" s="18" t="s">
        <v>61</v>
      </c>
      <c r="D19" s="23">
        <f t="shared" si="4"/>
        <v>25</v>
      </c>
      <c r="E19" s="23">
        <f t="shared" si="5"/>
        <v>15</v>
      </c>
      <c r="F19" s="24">
        <f t="shared" si="6"/>
        <v>0</v>
      </c>
      <c r="G19" s="24">
        <f t="shared" si="6"/>
        <v>15</v>
      </c>
      <c r="H19" s="25"/>
      <c r="I19" s="25"/>
      <c r="J19" s="25"/>
      <c r="K19" s="25"/>
      <c r="L19" s="23">
        <f t="shared" si="7"/>
        <v>10</v>
      </c>
      <c r="M19" s="26"/>
      <c r="N19" s="26"/>
      <c r="O19" s="26"/>
      <c r="P19" s="26"/>
      <c r="Q19" s="26">
        <v>15</v>
      </c>
      <c r="R19" s="26">
        <v>10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76</v>
      </c>
      <c r="C20" s="18" t="s">
        <v>57</v>
      </c>
      <c r="D20" s="23">
        <f t="shared" si="4"/>
        <v>25</v>
      </c>
      <c r="E20" s="23">
        <f t="shared" si="5"/>
        <v>10</v>
      </c>
      <c r="F20" s="24">
        <f t="shared" si="6"/>
        <v>0</v>
      </c>
      <c r="G20" s="24">
        <f t="shared" si="6"/>
        <v>10</v>
      </c>
      <c r="H20" s="29"/>
      <c r="I20" s="29"/>
      <c r="J20" s="29"/>
      <c r="K20" s="29"/>
      <c r="L20" s="23">
        <f t="shared" si="7"/>
        <v>15</v>
      </c>
      <c r="M20" s="38"/>
      <c r="N20" s="38"/>
      <c r="O20" s="38"/>
      <c r="P20" s="38"/>
      <c r="Q20" s="38"/>
      <c r="R20" s="38"/>
      <c r="S20" s="38"/>
      <c r="T20" s="38">
        <v>10</v>
      </c>
      <c r="U20" s="38">
        <v>15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>
        <v>1</v>
      </c>
      <c r="AF20" s="26"/>
      <c r="AG20" s="26"/>
    </row>
    <row r="21" spans="1:33" s="17" customFormat="1" ht="45.75">
      <c r="A21" s="13" t="s">
        <v>18</v>
      </c>
      <c r="B21" s="16" t="s">
        <v>28</v>
      </c>
      <c r="C21" s="13"/>
      <c r="D21" s="22">
        <f aca="true" t="shared" si="8" ref="D21:AG21">SUM(D22:D27)</f>
        <v>325</v>
      </c>
      <c r="E21" s="22">
        <f t="shared" si="8"/>
        <v>135</v>
      </c>
      <c r="F21" s="27">
        <f t="shared" si="8"/>
        <v>135</v>
      </c>
      <c r="G21" s="27">
        <f t="shared" si="8"/>
        <v>0</v>
      </c>
      <c r="H21" s="27">
        <f t="shared" si="8"/>
        <v>0</v>
      </c>
      <c r="I21" s="27">
        <f t="shared" si="8"/>
        <v>0</v>
      </c>
      <c r="J21" s="27">
        <f t="shared" si="8"/>
        <v>0</v>
      </c>
      <c r="K21" s="27">
        <f t="shared" si="8"/>
        <v>0</v>
      </c>
      <c r="L21" s="22">
        <f t="shared" si="8"/>
        <v>190</v>
      </c>
      <c r="M21" s="27">
        <f t="shared" si="8"/>
        <v>45</v>
      </c>
      <c r="N21" s="27">
        <f t="shared" si="8"/>
        <v>0</v>
      </c>
      <c r="O21" s="27">
        <f t="shared" si="8"/>
        <v>80</v>
      </c>
      <c r="P21" s="27">
        <f t="shared" si="8"/>
        <v>45</v>
      </c>
      <c r="Q21" s="27">
        <f t="shared" si="8"/>
        <v>0</v>
      </c>
      <c r="R21" s="27">
        <f t="shared" si="8"/>
        <v>55</v>
      </c>
      <c r="S21" s="27">
        <f t="shared" si="8"/>
        <v>45</v>
      </c>
      <c r="T21" s="27">
        <f t="shared" si="8"/>
        <v>0</v>
      </c>
      <c r="U21" s="27">
        <f t="shared" si="8"/>
        <v>55</v>
      </c>
      <c r="V21" s="27">
        <f t="shared" si="8"/>
        <v>0</v>
      </c>
      <c r="W21" s="27">
        <f t="shared" si="8"/>
        <v>0</v>
      </c>
      <c r="X21" s="27">
        <f t="shared" si="8"/>
        <v>0</v>
      </c>
      <c r="Y21" s="27">
        <f t="shared" si="8"/>
        <v>5</v>
      </c>
      <c r="Z21" s="27">
        <f t="shared" si="8"/>
        <v>4</v>
      </c>
      <c r="AA21" s="27">
        <f t="shared" si="8"/>
        <v>4</v>
      </c>
      <c r="AB21" s="27">
        <f t="shared" si="8"/>
        <v>0</v>
      </c>
      <c r="AC21" s="27">
        <f t="shared" si="8"/>
        <v>8</v>
      </c>
      <c r="AD21" s="27">
        <f t="shared" si="8"/>
        <v>0</v>
      </c>
      <c r="AE21" s="27">
        <f t="shared" si="8"/>
        <v>0</v>
      </c>
      <c r="AF21" s="27">
        <f t="shared" si="8"/>
        <v>0</v>
      </c>
      <c r="AG21" s="27">
        <f t="shared" si="8"/>
        <v>3</v>
      </c>
    </row>
    <row r="22" spans="1:33" s="7" customFormat="1" ht="35.25">
      <c r="A22" s="14" t="s">
        <v>9</v>
      </c>
      <c r="B22" s="15" t="s">
        <v>95</v>
      </c>
      <c r="C22" s="18" t="s">
        <v>65</v>
      </c>
      <c r="D22" s="23">
        <f aca="true" t="shared" si="9" ref="D22:D27">SUM(E22,L22)</f>
        <v>75</v>
      </c>
      <c r="E22" s="23">
        <f aca="true" t="shared" si="10" ref="E22:E27">SUM(F22:G22)</f>
        <v>45</v>
      </c>
      <c r="F22" s="24">
        <f aca="true" t="shared" si="11" ref="F22:G27">SUM(M22,P22,S22,V22)</f>
        <v>45</v>
      </c>
      <c r="G22" s="24">
        <f t="shared" si="11"/>
        <v>0</v>
      </c>
      <c r="H22" s="25"/>
      <c r="I22" s="25"/>
      <c r="J22" s="25"/>
      <c r="K22" s="25"/>
      <c r="L22" s="23">
        <f aca="true" t="shared" si="12" ref="L22:L27">SUM(O22,R22,U22,X22)</f>
        <v>30</v>
      </c>
      <c r="M22" s="26"/>
      <c r="N22" s="26"/>
      <c r="O22" s="26"/>
      <c r="P22" s="26">
        <v>15</v>
      </c>
      <c r="Q22" s="26"/>
      <c r="R22" s="26">
        <v>10</v>
      </c>
      <c r="S22" s="26">
        <v>30</v>
      </c>
      <c r="T22" s="26"/>
      <c r="U22" s="26">
        <v>20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116</v>
      </c>
      <c r="C23" s="18" t="s">
        <v>61</v>
      </c>
      <c r="D23" s="23">
        <f t="shared" si="9"/>
        <v>25</v>
      </c>
      <c r="E23" s="23">
        <f t="shared" si="10"/>
        <v>15</v>
      </c>
      <c r="F23" s="24">
        <f t="shared" si="11"/>
        <v>15</v>
      </c>
      <c r="G23" s="24">
        <f t="shared" si="11"/>
        <v>0</v>
      </c>
      <c r="H23" s="25"/>
      <c r="I23" s="25"/>
      <c r="J23" s="25"/>
      <c r="K23" s="25"/>
      <c r="L23" s="23">
        <f t="shared" si="12"/>
        <v>10</v>
      </c>
      <c r="M23" s="26"/>
      <c r="N23" s="26"/>
      <c r="O23" s="26"/>
      <c r="P23" s="26">
        <v>15</v>
      </c>
      <c r="Q23" s="26"/>
      <c r="R23" s="26">
        <v>10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69</v>
      </c>
      <c r="C24" s="18" t="s">
        <v>70</v>
      </c>
      <c r="D24" s="23">
        <f t="shared" si="9"/>
        <v>100</v>
      </c>
      <c r="E24" s="23">
        <f t="shared" si="10"/>
        <v>30</v>
      </c>
      <c r="F24" s="24">
        <f t="shared" si="11"/>
        <v>30</v>
      </c>
      <c r="G24" s="24">
        <f t="shared" si="11"/>
        <v>0</v>
      </c>
      <c r="H24" s="25"/>
      <c r="I24" s="25"/>
      <c r="J24" s="25"/>
      <c r="K24" s="25"/>
      <c r="L24" s="23">
        <f t="shared" si="12"/>
        <v>70</v>
      </c>
      <c r="M24" s="26">
        <v>15</v>
      </c>
      <c r="N24" s="26"/>
      <c r="O24" s="26">
        <v>35</v>
      </c>
      <c r="P24" s="26">
        <v>15</v>
      </c>
      <c r="Q24" s="26"/>
      <c r="R24" s="26">
        <v>35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2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103</v>
      </c>
      <c r="C25" s="18" t="s">
        <v>57</v>
      </c>
      <c r="D25" s="23">
        <f t="shared" si="9"/>
        <v>50</v>
      </c>
      <c r="E25" s="23">
        <f t="shared" si="10"/>
        <v>15</v>
      </c>
      <c r="F25" s="24">
        <f t="shared" si="11"/>
        <v>15</v>
      </c>
      <c r="G25" s="24">
        <f t="shared" si="11"/>
        <v>0</v>
      </c>
      <c r="H25" s="29"/>
      <c r="I25" s="29"/>
      <c r="J25" s="29"/>
      <c r="K25" s="29"/>
      <c r="L25" s="23">
        <f t="shared" si="12"/>
        <v>35</v>
      </c>
      <c r="M25" s="26"/>
      <c r="N25" s="26"/>
      <c r="O25" s="26"/>
      <c r="P25" s="26"/>
      <c r="Q25" s="26"/>
      <c r="R25" s="26"/>
      <c r="S25" s="38">
        <v>15</v>
      </c>
      <c r="T25" s="38"/>
      <c r="U25" s="38">
        <v>35</v>
      </c>
      <c r="V25" s="26"/>
      <c r="W25" s="26"/>
      <c r="X25" s="26"/>
      <c r="Y25" s="26"/>
      <c r="Z25" s="26"/>
      <c r="AA25" s="26">
        <v>2</v>
      </c>
      <c r="AB25" s="26"/>
      <c r="AC25" s="26">
        <v>1</v>
      </c>
      <c r="AD25" s="26"/>
      <c r="AE25" s="26"/>
      <c r="AF25" s="26"/>
      <c r="AG25" s="26"/>
    </row>
    <row r="26" spans="1:33" s="7" customFormat="1" ht="37.5" customHeight="1">
      <c r="A26" s="14" t="s">
        <v>5</v>
      </c>
      <c r="B26" s="15" t="s">
        <v>110</v>
      </c>
      <c r="C26" s="18" t="s">
        <v>58</v>
      </c>
      <c r="D26" s="23">
        <f t="shared" si="9"/>
        <v>50</v>
      </c>
      <c r="E26" s="23">
        <f t="shared" si="10"/>
        <v>15</v>
      </c>
      <c r="F26" s="24">
        <f t="shared" si="11"/>
        <v>15</v>
      </c>
      <c r="G26" s="24">
        <f t="shared" si="11"/>
        <v>0</v>
      </c>
      <c r="H26" s="29"/>
      <c r="I26" s="29"/>
      <c r="J26" s="29"/>
      <c r="K26" s="29"/>
      <c r="L26" s="23">
        <f t="shared" si="12"/>
        <v>35</v>
      </c>
      <c r="M26" s="38">
        <v>15</v>
      </c>
      <c r="N26" s="38"/>
      <c r="O26" s="38">
        <v>35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1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98</v>
      </c>
      <c r="C27" s="18" t="s">
        <v>58</v>
      </c>
      <c r="D27" s="23">
        <f t="shared" si="9"/>
        <v>25</v>
      </c>
      <c r="E27" s="23">
        <f t="shared" si="10"/>
        <v>15</v>
      </c>
      <c r="F27" s="24">
        <f t="shared" si="11"/>
        <v>15</v>
      </c>
      <c r="G27" s="24">
        <f t="shared" si="11"/>
        <v>0</v>
      </c>
      <c r="H27" s="25"/>
      <c r="I27" s="25"/>
      <c r="J27" s="25"/>
      <c r="K27" s="25"/>
      <c r="L27" s="23">
        <f t="shared" si="12"/>
        <v>10</v>
      </c>
      <c r="M27" s="26">
        <v>15</v>
      </c>
      <c r="N27" s="26"/>
      <c r="O27" s="26">
        <v>10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22</v>
      </c>
      <c r="B28" s="16" t="s">
        <v>33</v>
      </c>
      <c r="C28" s="13"/>
      <c r="D28" s="22">
        <f aca="true" t="shared" si="13" ref="D28:AG28">SUM(D29:D31)</f>
        <v>375</v>
      </c>
      <c r="E28" s="22">
        <f t="shared" si="13"/>
        <v>225</v>
      </c>
      <c r="F28" s="27">
        <f t="shared" si="13"/>
        <v>0</v>
      </c>
      <c r="G28" s="27">
        <f t="shared" si="13"/>
        <v>225</v>
      </c>
      <c r="H28" s="27">
        <f t="shared" si="13"/>
        <v>0</v>
      </c>
      <c r="I28" s="27">
        <f t="shared" si="13"/>
        <v>0</v>
      </c>
      <c r="J28" s="27">
        <f t="shared" si="13"/>
        <v>0</v>
      </c>
      <c r="K28" s="27">
        <f t="shared" si="13"/>
        <v>0</v>
      </c>
      <c r="L28" s="22">
        <f t="shared" si="13"/>
        <v>150</v>
      </c>
      <c r="M28" s="27">
        <f t="shared" si="13"/>
        <v>0</v>
      </c>
      <c r="N28" s="27">
        <f t="shared" si="13"/>
        <v>60</v>
      </c>
      <c r="O28" s="27">
        <f t="shared" si="13"/>
        <v>15</v>
      </c>
      <c r="P28" s="27">
        <f t="shared" si="13"/>
        <v>0</v>
      </c>
      <c r="Q28" s="27">
        <f t="shared" si="13"/>
        <v>60</v>
      </c>
      <c r="R28" s="27">
        <f t="shared" si="13"/>
        <v>15</v>
      </c>
      <c r="S28" s="27">
        <f t="shared" si="13"/>
        <v>0</v>
      </c>
      <c r="T28" s="27">
        <f t="shared" si="13"/>
        <v>45</v>
      </c>
      <c r="U28" s="27">
        <f t="shared" si="13"/>
        <v>55</v>
      </c>
      <c r="V28" s="27">
        <f t="shared" si="13"/>
        <v>0</v>
      </c>
      <c r="W28" s="27">
        <f t="shared" si="13"/>
        <v>60</v>
      </c>
      <c r="X28" s="27">
        <f t="shared" si="13"/>
        <v>65</v>
      </c>
      <c r="Y28" s="27">
        <f t="shared" si="13"/>
        <v>3</v>
      </c>
      <c r="Z28" s="27">
        <f t="shared" si="13"/>
        <v>3</v>
      </c>
      <c r="AA28" s="27">
        <f t="shared" si="13"/>
        <v>4</v>
      </c>
      <c r="AB28" s="27">
        <f t="shared" si="13"/>
        <v>5</v>
      </c>
      <c r="AC28" s="27">
        <f t="shared" si="13"/>
        <v>10</v>
      </c>
      <c r="AD28" s="27">
        <f t="shared" si="13"/>
        <v>0</v>
      </c>
      <c r="AE28" s="27">
        <f t="shared" si="13"/>
        <v>15</v>
      </c>
      <c r="AF28" s="27">
        <f t="shared" si="13"/>
        <v>0</v>
      </c>
      <c r="AG28" s="27">
        <f t="shared" si="13"/>
        <v>15</v>
      </c>
    </row>
    <row r="29" spans="1:33" s="7" customFormat="1" ht="35.25">
      <c r="A29" s="14" t="s">
        <v>9</v>
      </c>
      <c r="B29" s="15" t="s">
        <v>108</v>
      </c>
      <c r="C29" s="18" t="s">
        <v>72</v>
      </c>
      <c r="D29" s="23">
        <f>SUM(E29,L29)</f>
        <v>300</v>
      </c>
      <c r="E29" s="23">
        <f>SUM(F29:G29)</f>
        <v>180</v>
      </c>
      <c r="F29" s="24">
        <f aca="true" t="shared" si="14" ref="F29:G31">SUM(M29,P29,S29,V29)</f>
        <v>0</v>
      </c>
      <c r="G29" s="24">
        <f t="shared" si="14"/>
        <v>180</v>
      </c>
      <c r="H29" s="29"/>
      <c r="I29" s="29"/>
      <c r="J29" s="29"/>
      <c r="K29" s="29"/>
      <c r="L29" s="23">
        <f>SUM(O29,R29,U29,X29)</f>
        <v>120</v>
      </c>
      <c r="M29" s="26"/>
      <c r="N29" s="26">
        <v>60</v>
      </c>
      <c r="O29" s="26">
        <v>15</v>
      </c>
      <c r="P29" s="26"/>
      <c r="Q29" s="26">
        <v>60</v>
      </c>
      <c r="R29" s="26">
        <v>15</v>
      </c>
      <c r="S29" s="26"/>
      <c r="T29" s="38">
        <v>30</v>
      </c>
      <c r="U29" s="38">
        <v>45</v>
      </c>
      <c r="V29" s="38"/>
      <c r="W29" s="38">
        <v>30</v>
      </c>
      <c r="X29" s="38">
        <v>45</v>
      </c>
      <c r="Y29" s="26">
        <v>3</v>
      </c>
      <c r="Z29" s="26">
        <v>3</v>
      </c>
      <c r="AA29" s="26">
        <v>3</v>
      </c>
      <c r="AB29" s="26">
        <v>3</v>
      </c>
      <c r="AC29" s="26">
        <v>7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68</v>
      </c>
      <c r="C30" s="18" t="s">
        <v>66</v>
      </c>
      <c r="D30" s="23">
        <f>SUM(E30,L30)</f>
        <v>50</v>
      </c>
      <c r="E30" s="23">
        <f>SUM(F30:G30)</f>
        <v>30</v>
      </c>
      <c r="F30" s="24">
        <f t="shared" si="14"/>
        <v>0</v>
      </c>
      <c r="G30" s="24">
        <f t="shared" si="14"/>
        <v>30</v>
      </c>
      <c r="H30" s="25"/>
      <c r="I30" s="25"/>
      <c r="J30" s="25"/>
      <c r="K30" s="25"/>
      <c r="L30" s="23">
        <f>SUM(O30,R30,U30,X30)</f>
        <v>20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30</v>
      </c>
      <c r="X30" s="26">
        <v>20</v>
      </c>
      <c r="Y30" s="26"/>
      <c r="Z30" s="26"/>
      <c r="AA30" s="26"/>
      <c r="AB30" s="26">
        <v>2</v>
      </c>
      <c r="AC30" s="26">
        <v>2</v>
      </c>
      <c r="AD30" s="26"/>
      <c r="AE30" s="26">
        <v>2</v>
      </c>
      <c r="AF30" s="26"/>
      <c r="AG30" s="26">
        <v>2</v>
      </c>
    </row>
    <row r="31" spans="1:33" s="7" customFormat="1" ht="35.25">
      <c r="A31" s="14" t="s">
        <v>7</v>
      </c>
      <c r="B31" s="15" t="s">
        <v>67</v>
      </c>
      <c r="C31" s="18" t="s">
        <v>57</v>
      </c>
      <c r="D31" s="23">
        <f>SUM(E31,L31)</f>
        <v>25</v>
      </c>
      <c r="E31" s="23">
        <f>SUM(F31:G31)</f>
        <v>15</v>
      </c>
      <c r="F31" s="24">
        <f t="shared" si="14"/>
        <v>0</v>
      </c>
      <c r="G31" s="24">
        <f t="shared" si="14"/>
        <v>15</v>
      </c>
      <c r="H31" s="29"/>
      <c r="I31" s="29"/>
      <c r="J31" s="29"/>
      <c r="K31" s="29"/>
      <c r="L31" s="23">
        <f>SUM(O31,R31,U31,X31)</f>
        <v>10</v>
      </c>
      <c r="M31" s="26"/>
      <c r="N31" s="26"/>
      <c r="O31" s="26"/>
      <c r="P31" s="26"/>
      <c r="Q31" s="26"/>
      <c r="R31" s="26"/>
      <c r="S31" s="26"/>
      <c r="T31" s="38">
        <v>15</v>
      </c>
      <c r="U31" s="38">
        <v>10</v>
      </c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54</v>
      </c>
      <c r="B32" s="16" t="s">
        <v>55</v>
      </c>
      <c r="C32" s="13"/>
      <c r="D32" s="22">
        <f aca="true" t="shared" si="15" ref="D32:AG32">SUM(D33:D41)</f>
        <v>985</v>
      </c>
      <c r="E32" s="22">
        <f t="shared" si="15"/>
        <v>250</v>
      </c>
      <c r="F32" s="27">
        <f>SUM(F33:F41)</f>
        <v>55</v>
      </c>
      <c r="G32" s="27">
        <f t="shared" si="15"/>
        <v>195</v>
      </c>
      <c r="H32" s="27">
        <f t="shared" si="15"/>
        <v>0</v>
      </c>
      <c r="I32" s="27">
        <f t="shared" si="15"/>
        <v>0</v>
      </c>
      <c r="J32" s="27">
        <f t="shared" si="15"/>
        <v>0</v>
      </c>
      <c r="K32" s="27">
        <f t="shared" si="15"/>
        <v>0</v>
      </c>
      <c r="L32" s="22">
        <f t="shared" si="15"/>
        <v>735</v>
      </c>
      <c r="M32" s="27">
        <f t="shared" si="15"/>
        <v>0</v>
      </c>
      <c r="N32" s="27">
        <f t="shared" si="15"/>
        <v>45</v>
      </c>
      <c r="O32" s="27">
        <f t="shared" si="15"/>
        <v>60</v>
      </c>
      <c r="P32" s="27">
        <f t="shared" si="15"/>
        <v>55</v>
      </c>
      <c r="Q32" s="27">
        <f t="shared" si="15"/>
        <v>45</v>
      </c>
      <c r="R32" s="27">
        <f t="shared" si="15"/>
        <v>185</v>
      </c>
      <c r="S32" s="27">
        <f t="shared" si="15"/>
        <v>0</v>
      </c>
      <c r="T32" s="27">
        <f t="shared" si="15"/>
        <v>60</v>
      </c>
      <c r="U32" s="27">
        <f t="shared" si="15"/>
        <v>205</v>
      </c>
      <c r="V32" s="27">
        <f t="shared" si="15"/>
        <v>0</v>
      </c>
      <c r="W32" s="27">
        <f t="shared" si="15"/>
        <v>45</v>
      </c>
      <c r="X32" s="27">
        <f t="shared" si="15"/>
        <v>285</v>
      </c>
      <c r="Y32" s="27">
        <f t="shared" si="15"/>
        <v>4</v>
      </c>
      <c r="Z32" s="27">
        <f t="shared" si="15"/>
        <v>11</v>
      </c>
      <c r="AA32" s="27">
        <f t="shared" si="15"/>
        <v>10</v>
      </c>
      <c r="AB32" s="27">
        <f t="shared" si="15"/>
        <v>13</v>
      </c>
      <c r="AC32" s="27">
        <f t="shared" si="15"/>
        <v>13</v>
      </c>
      <c r="AD32" s="27">
        <f t="shared" si="15"/>
        <v>0</v>
      </c>
      <c r="AE32" s="27">
        <f t="shared" si="15"/>
        <v>30</v>
      </c>
      <c r="AF32" s="27">
        <f t="shared" si="15"/>
        <v>0</v>
      </c>
      <c r="AG32" s="27">
        <f t="shared" si="15"/>
        <v>38</v>
      </c>
    </row>
    <row r="33" spans="1:33" s="7" customFormat="1" ht="35.25">
      <c r="A33" s="14" t="s">
        <v>9</v>
      </c>
      <c r="B33" s="15" t="s">
        <v>71</v>
      </c>
      <c r="C33" s="18" t="s">
        <v>61</v>
      </c>
      <c r="D33" s="23">
        <f>SUM(E33,L33)</f>
        <v>50</v>
      </c>
      <c r="E33" s="23">
        <f>SUM(F33:G33)</f>
        <v>30</v>
      </c>
      <c r="F33" s="24">
        <f aca="true" t="shared" si="16" ref="F33:G41">SUM(M33,P33,S33,V33)</f>
        <v>15</v>
      </c>
      <c r="G33" s="24">
        <f t="shared" si="16"/>
        <v>15</v>
      </c>
      <c r="H33" s="29"/>
      <c r="I33" s="29"/>
      <c r="J33" s="29"/>
      <c r="K33" s="29"/>
      <c r="L33" s="23">
        <f aca="true" t="shared" si="17" ref="L33:L41">SUM(O33,R33,U33,X33)</f>
        <v>20</v>
      </c>
      <c r="M33" s="38"/>
      <c r="N33" s="38"/>
      <c r="O33" s="38"/>
      <c r="P33" s="26">
        <v>15</v>
      </c>
      <c r="Q33" s="26">
        <v>15</v>
      </c>
      <c r="R33" s="26">
        <v>20</v>
      </c>
      <c r="S33" s="26"/>
      <c r="T33" s="26"/>
      <c r="U33" s="26"/>
      <c r="V33" s="26"/>
      <c r="W33" s="26"/>
      <c r="X33" s="26"/>
      <c r="Y33" s="26"/>
      <c r="Z33" s="26">
        <v>2</v>
      </c>
      <c r="AA33" s="26"/>
      <c r="AB33" s="26"/>
      <c r="AC33" s="26">
        <v>2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73</v>
      </c>
      <c r="C34" s="18" t="s">
        <v>61</v>
      </c>
      <c r="D34" s="23">
        <f aca="true" t="shared" si="18" ref="D34:D41">SUM(E34,L34)</f>
        <v>50</v>
      </c>
      <c r="E34" s="23">
        <f aca="true" t="shared" si="19" ref="E34:E41">SUM(F34:G34)</f>
        <v>30</v>
      </c>
      <c r="F34" s="24">
        <f t="shared" si="16"/>
        <v>30</v>
      </c>
      <c r="G34" s="24">
        <f t="shared" si="16"/>
        <v>0</v>
      </c>
      <c r="H34" s="25"/>
      <c r="I34" s="25"/>
      <c r="J34" s="25"/>
      <c r="K34" s="25"/>
      <c r="L34" s="23">
        <f t="shared" si="17"/>
        <v>20</v>
      </c>
      <c r="M34" s="26"/>
      <c r="N34" s="26"/>
      <c r="O34" s="26"/>
      <c r="P34" s="26">
        <v>30</v>
      </c>
      <c r="Q34" s="26"/>
      <c r="R34" s="26">
        <v>20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2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74</v>
      </c>
      <c r="C35" s="18" t="s">
        <v>72</v>
      </c>
      <c r="D35" s="23">
        <f t="shared" si="18"/>
        <v>175</v>
      </c>
      <c r="E35" s="23">
        <f t="shared" si="19"/>
        <v>60</v>
      </c>
      <c r="F35" s="24">
        <f t="shared" si="16"/>
        <v>0</v>
      </c>
      <c r="G35" s="24">
        <f t="shared" si="16"/>
        <v>60</v>
      </c>
      <c r="H35" s="29"/>
      <c r="I35" s="29"/>
      <c r="J35" s="29"/>
      <c r="K35" s="29"/>
      <c r="L35" s="23">
        <f t="shared" si="17"/>
        <v>115</v>
      </c>
      <c r="M35" s="26"/>
      <c r="N35" s="26">
        <v>15</v>
      </c>
      <c r="O35" s="26">
        <v>10</v>
      </c>
      <c r="P35" s="26"/>
      <c r="Q35" s="26">
        <v>15</v>
      </c>
      <c r="R35" s="26">
        <v>10</v>
      </c>
      <c r="S35" s="26"/>
      <c r="T35" s="38">
        <v>15</v>
      </c>
      <c r="U35" s="38">
        <v>35</v>
      </c>
      <c r="V35" s="38"/>
      <c r="W35" s="38">
        <v>15</v>
      </c>
      <c r="X35" s="38">
        <v>60</v>
      </c>
      <c r="Y35" s="26">
        <v>1</v>
      </c>
      <c r="Z35" s="26">
        <v>1</v>
      </c>
      <c r="AA35" s="26">
        <v>2</v>
      </c>
      <c r="AB35" s="26">
        <v>3</v>
      </c>
      <c r="AC35" s="26">
        <v>2</v>
      </c>
      <c r="AD35" s="26"/>
      <c r="AE35" s="26">
        <v>4</v>
      </c>
      <c r="AF35" s="26"/>
      <c r="AG35" s="26">
        <v>7</v>
      </c>
    </row>
    <row r="36" spans="1:33" s="7" customFormat="1" ht="35.25">
      <c r="A36" s="14" t="s">
        <v>6</v>
      </c>
      <c r="B36" s="15" t="s">
        <v>75</v>
      </c>
      <c r="C36" s="18" t="s">
        <v>66</v>
      </c>
      <c r="D36" s="23">
        <f t="shared" si="18"/>
        <v>75</v>
      </c>
      <c r="E36" s="23">
        <f t="shared" si="19"/>
        <v>30</v>
      </c>
      <c r="F36" s="24">
        <f t="shared" si="16"/>
        <v>0</v>
      </c>
      <c r="G36" s="24">
        <f t="shared" si="16"/>
        <v>30</v>
      </c>
      <c r="H36" s="29"/>
      <c r="I36" s="29"/>
      <c r="J36" s="29"/>
      <c r="K36" s="29"/>
      <c r="L36" s="23">
        <f t="shared" si="17"/>
        <v>45</v>
      </c>
      <c r="M36" s="26"/>
      <c r="N36" s="26"/>
      <c r="O36" s="26"/>
      <c r="P36" s="26"/>
      <c r="Q36" s="26"/>
      <c r="R36" s="26"/>
      <c r="S36" s="26"/>
      <c r="T36" s="26">
        <v>15</v>
      </c>
      <c r="U36" s="26">
        <v>10</v>
      </c>
      <c r="V36" s="26"/>
      <c r="W36" s="38">
        <v>15</v>
      </c>
      <c r="X36" s="38">
        <v>35</v>
      </c>
      <c r="Y36" s="26"/>
      <c r="Z36" s="26"/>
      <c r="AA36" s="26">
        <v>1</v>
      </c>
      <c r="AB36" s="26">
        <v>2</v>
      </c>
      <c r="AC36" s="26">
        <v>2</v>
      </c>
      <c r="AD36" s="26"/>
      <c r="AE36" s="26">
        <v>2</v>
      </c>
      <c r="AF36" s="26"/>
      <c r="AG36" s="26">
        <v>3</v>
      </c>
    </row>
    <row r="37" spans="1:33" s="7" customFormat="1" ht="35.25">
      <c r="A37" s="14" t="s">
        <v>5</v>
      </c>
      <c r="B37" s="15" t="s">
        <v>85</v>
      </c>
      <c r="C37" s="18" t="s">
        <v>72</v>
      </c>
      <c r="D37" s="23">
        <f t="shared" si="18"/>
        <v>400</v>
      </c>
      <c r="E37" s="23">
        <f t="shared" si="19"/>
        <v>90</v>
      </c>
      <c r="F37" s="24">
        <f t="shared" si="16"/>
        <v>0</v>
      </c>
      <c r="G37" s="24">
        <f t="shared" si="16"/>
        <v>90</v>
      </c>
      <c r="H37" s="25"/>
      <c r="I37" s="25"/>
      <c r="J37" s="25"/>
      <c r="K37" s="25"/>
      <c r="L37" s="23">
        <f t="shared" si="17"/>
        <v>310</v>
      </c>
      <c r="M37" s="26"/>
      <c r="N37" s="26">
        <v>30</v>
      </c>
      <c r="O37" s="26">
        <v>20</v>
      </c>
      <c r="P37" s="26"/>
      <c r="Q37" s="26">
        <v>15</v>
      </c>
      <c r="R37" s="26">
        <v>60</v>
      </c>
      <c r="S37" s="26"/>
      <c r="T37" s="26">
        <v>30</v>
      </c>
      <c r="U37" s="26">
        <v>70</v>
      </c>
      <c r="V37" s="26"/>
      <c r="W37" s="26">
        <v>15</v>
      </c>
      <c r="X37" s="26">
        <v>160</v>
      </c>
      <c r="Y37" s="26">
        <v>2</v>
      </c>
      <c r="Z37" s="26">
        <v>3</v>
      </c>
      <c r="AA37" s="26">
        <v>4</v>
      </c>
      <c r="AB37" s="26">
        <v>7</v>
      </c>
      <c r="AC37" s="26">
        <v>4</v>
      </c>
      <c r="AD37" s="26"/>
      <c r="AE37" s="26">
        <v>16</v>
      </c>
      <c r="AF37" s="26"/>
      <c r="AG37" s="26">
        <v>16</v>
      </c>
    </row>
    <row r="38" spans="1:33" s="7" customFormat="1" ht="35.25">
      <c r="A38" s="14" t="s">
        <v>4</v>
      </c>
      <c r="B38" s="15" t="s">
        <v>77</v>
      </c>
      <c r="C38" s="18" t="s">
        <v>61</v>
      </c>
      <c r="D38" s="23">
        <f t="shared" si="18"/>
        <v>25</v>
      </c>
      <c r="E38" s="23">
        <f t="shared" si="19"/>
        <v>10</v>
      </c>
      <c r="F38" s="24">
        <f t="shared" si="16"/>
        <v>10</v>
      </c>
      <c r="G38" s="24">
        <f t="shared" si="16"/>
        <v>0</v>
      </c>
      <c r="H38" s="29"/>
      <c r="I38" s="29"/>
      <c r="J38" s="29"/>
      <c r="K38" s="29"/>
      <c r="L38" s="23">
        <f t="shared" si="17"/>
        <v>15</v>
      </c>
      <c r="M38" s="26"/>
      <c r="N38" s="26"/>
      <c r="O38" s="26"/>
      <c r="P38" s="38">
        <v>10</v>
      </c>
      <c r="Q38" s="38"/>
      <c r="R38" s="38">
        <v>15</v>
      </c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35.25">
      <c r="A39" s="14" t="s">
        <v>19</v>
      </c>
      <c r="B39" s="15" t="s">
        <v>78</v>
      </c>
      <c r="C39" s="18" t="s">
        <v>58</v>
      </c>
      <c r="D39" s="23">
        <f t="shared" si="18"/>
        <v>30</v>
      </c>
      <c r="E39" s="23">
        <f t="shared" si="19"/>
        <v>0</v>
      </c>
      <c r="F39" s="24">
        <f t="shared" si="16"/>
        <v>0</v>
      </c>
      <c r="G39" s="24">
        <f t="shared" si="16"/>
        <v>0</v>
      </c>
      <c r="H39" s="25"/>
      <c r="I39" s="25"/>
      <c r="J39" s="25"/>
      <c r="K39" s="25"/>
      <c r="L39" s="23">
        <f t="shared" si="17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79</v>
      </c>
      <c r="C40" s="18" t="s">
        <v>100</v>
      </c>
      <c r="D40" s="23">
        <f t="shared" si="18"/>
        <v>120</v>
      </c>
      <c r="E40" s="23">
        <f t="shared" si="19"/>
        <v>0</v>
      </c>
      <c r="F40" s="24">
        <f t="shared" si="16"/>
        <v>0</v>
      </c>
      <c r="G40" s="24">
        <f t="shared" si="16"/>
        <v>0</v>
      </c>
      <c r="H40" s="25"/>
      <c r="I40" s="25"/>
      <c r="J40" s="25"/>
      <c r="K40" s="25"/>
      <c r="L40" s="23">
        <f t="shared" si="17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80</v>
      </c>
      <c r="C41" s="18" t="s">
        <v>66</v>
      </c>
      <c r="D41" s="23">
        <f t="shared" si="18"/>
        <v>60</v>
      </c>
      <c r="E41" s="23">
        <f t="shared" si="19"/>
        <v>0</v>
      </c>
      <c r="F41" s="24">
        <f t="shared" si="16"/>
        <v>0</v>
      </c>
      <c r="G41" s="24">
        <f t="shared" si="16"/>
        <v>0</v>
      </c>
      <c r="H41" s="25"/>
      <c r="I41" s="25"/>
      <c r="J41" s="25"/>
      <c r="K41" s="25"/>
      <c r="L41" s="23">
        <f t="shared" si="17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56</v>
      </c>
      <c r="B42" s="16" t="s">
        <v>55</v>
      </c>
      <c r="C42" s="13"/>
      <c r="D42" s="22">
        <f aca="true" t="shared" si="20" ref="D42:AG42">SUM(D43:D51)</f>
        <v>985</v>
      </c>
      <c r="E42" s="22">
        <f t="shared" si="20"/>
        <v>250</v>
      </c>
      <c r="F42" s="27">
        <f t="shared" si="20"/>
        <v>15</v>
      </c>
      <c r="G42" s="27">
        <f t="shared" si="20"/>
        <v>235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2">
        <f t="shared" si="20"/>
        <v>735</v>
      </c>
      <c r="M42" s="27">
        <f t="shared" si="20"/>
        <v>15</v>
      </c>
      <c r="N42" s="27">
        <f t="shared" si="20"/>
        <v>30</v>
      </c>
      <c r="O42" s="27">
        <f t="shared" si="20"/>
        <v>60</v>
      </c>
      <c r="P42" s="27">
        <f t="shared" si="20"/>
        <v>0</v>
      </c>
      <c r="Q42" s="27">
        <f t="shared" si="20"/>
        <v>65</v>
      </c>
      <c r="R42" s="27">
        <f t="shared" si="20"/>
        <v>220</v>
      </c>
      <c r="S42" s="27">
        <f t="shared" si="20"/>
        <v>0</v>
      </c>
      <c r="T42" s="27">
        <f t="shared" si="20"/>
        <v>70</v>
      </c>
      <c r="U42" s="27">
        <f t="shared" si="20"/>
        <v>195</v>
      </c>
      <c r="V42" s="27">
        <f t="shared" si="20"/>
        <v>0</v>
      </c>
      <c r="W42" s="27">
        <f t="shared" si="20"/>
        <v>70</v>
      </c>
      <c r="X42" s="27">
        <f t="shared" si="20"/>
        <v>260</v>
      </c>
      <c r="Y42" s="27">
        <f t="shared" si="20"/>
        <v>4</v>
      </c>
      <c r="Z42" s="27">
        <f t="shared" si="20"/>
        <v>11</v>
      </c>
      <c r="AA42" s="27">
        <f t="shared" si="20"/>
        <v>10</v>
      </c>
      <c r="AB42" s="27">
        <f t="shared" si="20"/>
        <v>13</v>
      </c>
      <c r="AC42" s="27">
        <f t="shared" si="20"/>
        <v>13</v>
      </c>
      <c r="AD42" s="27">
        <f t="shared" si="20"/>
        <v>0</v>
      </c>
      <c r="AE42" s="27">
        <f t="shared" si="20"/>
        <v>36</v>
      </c>
      <c r="AF42" s="27">
        <f t="shared" si="20"/>
        <v>0</v>
      </c>
      <c r="AG42" s="27">
        <f t="shared" si="20"/>
        <v>38</v>
      </c>
    </row>
    <row r="43" spans="1:33" s="7" customFormat="1" ht="35.25">
      <c r="A43" s="14" t="s">
        <v>9</v>
      </c>
      <c r="B43" s="15" t="s">
        <v>89</v>
      </c>
      <c r="C43" s="18" t="s">
        <v>58</v>
      </c>
      <c r="D43" s="23">
        <f>SUM(E43,L43)</f>
        <v>25</v>
      </c>
      <c r="E43" s="23">
        <f aca="true" t="shared" si="21" ref="E43:E50">SUM(F43:G43)</f>
        <v>15</v>
      </c>
      <c r="F43" s="24">
        <f aca="true" t="shared" si="22" ref="F43:G51">SUM(M43,P43,S43,V43)</f>
        <v>15</v>
      </c>
      <c r="G43" s="24">
        <f t="shared" si="22"/>
        <v>0</v>
      </c>
      <c r="H43" s="29"/>
      <c r="I43" s="29"/>
      <c r="J43" s="29"/>
      <c r="K43" s="29"/>
      <c r="L43" s="23">
        <f aca="true" t="shared" si="23" ref="L43:L50">SUM(O43,R43,U43,X43)</f>
        <v>10</v>
      </c>
      <c r="M43" s="38">
        <v>15</v>
      </c>
      <c r="N43" s="38"/>
      <c r="O43" s="38">
        <v>10</v>
      </c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90</v>
      </c>
      <c r="C44" s="18" t="s">
        <v>61</v>
      </c>
      <c r="D44" s="23">
        <v>25</v>
      </c>
      <c r="E44" s="23">
        <f t="shared" si="21"/>
        <v>20</v>
      </c>
      <c r="F44" s="24">
        <f t="shared" si="22"/>
        <v>0</v>
      </c>
      <c r="G44" s="24">
        <f t="shared" si="22"/>
        <v>20</v>
      </c>
      <c r="H44" s="25"/>
      <c r="I44" s="25"/>
      <c r="J44" s="25"/>
      <c r="K44" s="25"/>
      <c r="L44" s="23">
        <f t="shared" si="23"/>
        <v>5</v>
      </c>
      <c r="M44" s="26"/>
      <c r="N44" s="26"/>
      <c r="O44" s="26"/>
      <c r="P44" s="26"/>
      <c r="Q44" s="26">
        <v>20</v>
      </c>
      <c r="R44" s="26">
        <v>5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8</v>
      </c>
      <c r="B45" s="15" t="s">
        <v>81</v>
      </c>
      <c r="C45" s="18" t="s">
        <v>66</v>
      </c>
      <c r="D45" s="23">
        <v>75</v>
      </c>
      <c r="E45" s="23">
        <f t="shared" si="21"/>
        <v>45</v>
      </c>
      <c r="F45" s="24">
        <f t="shared" si="22"/>
        <v>0</v>
      </c>
      <c r="G45" s="24">
        <f t="shared" si="22"/>
        <v>45</v>
      </c>
      <c r="H45" s="29"/>
      <c r="I45" s="29"/>
      <c r="J45" s="29"/>
      <c r="K45" s="29"/>
      <c r="L45" s="23">
        <f t="shared" si="23"/>
        <v>30</v>
      </c>
      <c r="M45" s="38"/>
      <c r="N45" s="38"/>
      <c r="O45" s="38"/>
      <c r="P45" s="38"/>
      <c r="Q45" s="38"/>
      <c r="R45" s="38"/>
      <c r="S45" s="38"/>
      <c r="T45" s="38">
        <v>15</v>
      </c>
      <c r="U45" s="38">
        <v>10</v>
      </c>
      <c r="V45" s="38"/>
      <c r="W45" s="38">
        <v>30</v>
      </c>
      <c r="X45" s="38">
        <v>20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7</v>
      </c>
      <c r="B46" s="15" t="s">
        <v>101</v>
      </c>
      <c r="C46" s="18" t="s">
        <v>66</v>
      </c>
      <c r="D46" s="23">
        <f aca="true" t="shared" si="24" ref="D46:D51">SUM(E46,L46)</f>
        <v>25</v>
      </c>
      <c r="E46" s="23">
        <f t="shared" si="21"/>
        <v>15</v>
      </c>
      <c r="F46" s="24">
        <f t="shared" si="22"/>
        <v>0</v>
      </c>
      <c r="G46" s="24">
        <f t="shared" si="22"/>
        <v>15</v>
      </c>
      <c r="H46" s="25"/>
      <c r="I46" s="25"/>
      <c r="J46" s="25"/>
      <c r="K46" s="25"/>
      <c r="L46" s="23">
        <f t="shared" si="23"/>
        <v>10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15</v>
      </c>
      <c r="X46" s="26">
        <v>10</v>
      </c>
      <c r="Y46" s="26"/>
      <c r="Z46" s="26"/>
      <c r="AA46" s="26"/>
      <c r="AB46" s="26">
        <v>1</v>
      </c>
      <c r="AC46" s="26">
        <v>1</v>
      </c>
      <c r="AD46" s="26"/>
      <c r="AE46" s="26">
        <v>1</v>
      </c>
      <c r="AF46" s="26"/>
      <c r="AG46" s="26">
        <v>1</v>
      </c>
    </row>
    <row r="47" spans="1:33" s="7" customFormat="1" ht="35.25">
      <c r="A47" s="14" t="s">
        <v>91</v>
      </c>
      <c r="B47" s="15" t="s">
        <v>99</v>
      </c>
      <c r="C47" s="18" t="s">
        <v>57</v>
      </c>
      <c r="D47" s="23">
        <f t="shared" si="24"/>
        <v>25</v>
      </c>
      <c r="E47" s="23">
        <f t="shared" si="21"/>
        <v>10</v>
      </c>
      <c r="F47" s="24">
        <f t="shared" si="22"/>
        <v>0</v>
      </c>
      <c r="G47" s="24">
        <f t="shared" si="22"/>
        <v>10</v>
      </c>
      <c r="H47" s="29"/>
      <c r="I47" s="29"/>
      <c r="J47" s="29"/>
      <c r="K47" s="29"/>
      <c r="L47" s="23">
        <f t="shared" si="23"/>
        <v>15</v>
      </c>
      <c r="M47" s="26"/>
      <c r="N47" s="26"/>
      <c r="O47" s="26"/>
      <c r="P47" s="26"/>
      <c r="Q47" s="26"/>
      <c r="R47" s="26"/>
      <c r="S47" s="26"/>
      <c r="T47" s="38">
        <v>10</v>
      </c>
      <c r="U47" s="38">
        <v>15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5</v>
      </c>
      <c r="B48" s="15" t="s">
        <v>83</v>
      </c>
      <c r="C48" s="18" t="s">
        <v>61</v>
      </c>
      <c r="D48" s="23">
        <f t="shared" si="24"/>
        <v>50</v>
      </c>
      <c r="E48" s="23">
        <f t="shared" si="21"/>
        <v>15</v>
      </c>
      <c r="F48" s="24">
        <f t="shared" si="22"/>
        <v>0</v>
      </c>
      <c r="G48" s="24">
        <f t="shared" si="22"/>
        <v>15</v>
      </c>
      <c r="H48" s="29"/>
      <c r="I48" s="29"/>
      <c r="J48" s="29"/>
      <c r="K48" s="29"/>
      <c r="L48" s="23">
        <f t="shared" si="23"/>
        <v>35</v>
      </c>
      <c r="M48" s="38"/>
      <c r="N48" s="38"/>
      <c r="O48" s="38"/>
      <c r="P48" s="38"/>
      <c r="Q48" s="38">
        <v>15</v>
      </c>
      <c r="R48" s="38">
        <v>35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1</v>
      </c>
      <c r="AD48" s="26"/>
      <c r="AE48" s="26">
        <v>2</v>
      </c>
      <c r="AF48" s="26"/>
      <c r="AG48" s="26">
        <v>2</v>
      </c>
    </row>
    <row r="49" spans="1:33" s="7" customFormat="1" ht="35.25">
      <c r="A49" s="14" t="s">
        <v>4</v>
      </c>
      <c r="B49" s="15" t="s">
        <v>84</v>
      </c>
      <c r="C49" s="18" t="s">
        <v>66</v>
      </c>
      <c r="D49" s="23">
        <f t="shared" si="24"/>
        <v>150</v>
      </c>
      <c r="E49" s="23">
        <f t="shared" si="21"/>
        <v>40</v>
      </c>
      <c r="F49" s="24">
        <f t="shared" si="22"/>
        <v>0</v>
      </c>
      <c r="G49" s="24">
        <f t="shared" si="22"/>
        <v>40</v>
      </c>
      <c r="H49" s="29"/>
      <c r="I49" s="29"/>
      <c r="J49" s="29"/>
      <c r="K49" s="29"/>
      <c r="L49" s="23">
        <f t="shared" si="23"/>
        <v>110</v>
      </c>
      <c r="M49" s="38"/>
      <c r="N49" s="38"/>
      <c r="O49" s="38"/>
      <c r="P49" s="38"/>
      <c r="Q49" s="38">
        <v>15</v>
      </c>
      <c r="R49" s="38">
        <v>60</v>
      </c>
      <c r="S49" s="38"/>
      <c r="T49" s="38">
        <v>15</v>
      </c>
      <c r="U49" s="38">
        <v>10</v>
      </c>
      <c r="V49" s="38"/>
      <c r="W49" s="38">
        <v>10</v>
      </c>
      <c r="X49" s="38">
        <v>40</v>
      </c>
      <c r="Y49" s="26"/>
      <c r="Z49" s="26">
        <v>3</v>
      </c>
      <c r="AA49" s="26">
        <v>1</v>
      </c>
      <c r="AB49" s="26">
        <v>2</v>
      </c>
      <c r="AC49" s="26">
        <v>2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19</v>
      </c>
      <c r="B50" s="15" t="s">
        <v>85</v>
      </c>
      <c r="C50" s="18" t="s">
        <v>72</v>
      </c>
      <c r="D50" s="23">
        <f t="shared" si="24"/>
        <v>400</v>
      </c>
      <c r="E50" s="23">
        <f t="shared" si="21"/>
        <v>90</v>
      </c>
      <c r="F50" s="24">
        <f t="shared" si="22"/>
        <v>0</v>
      </c>
      <c r="G50" s="24">
        <f t="shared" si="22"/>
        <v>90</v>
      </c>
      <c r="H50" s="25"/>
      <c r="I50" s="25"/>
      <c r="J50" s="25"/>
      <c r="K50" s="25"/>
      <c r="L50" s="23">
        <f t="shared" si="23"/>
        <v>310</v>
      </c>
      <c r="M50" s="26"/>
      <c r="N50" s="26">
        <v>30</v>
      </c>
      <c r="O50" s="26">
        <v>20</v>
      </c>
      <c r="P50" s="26"/>
      <c r="Q50" s="26">
        <v>15</v>
      </c>
      <c r="R50" s="26">
        <v>60</v>
      </c>
      <c r="S50" s="26"/>
      <c r="T50" s="26">
        <v>30</v>
      </c>
      <c r="U50" s="26">
        <v>70</v>
      </c>
      <c r="V50" s="26"/>
      <c r="W50" s="26">
        <v>15</v>
      </c>
      <c r="X50" s="26">
        <v>160</v>
      </c>
      <c r="Y50" s="26">
        <v>2</v>
      </c>
      <c r="Z50" s="26">
        <v>3</v>
      </c>
      <c r="AA50" s="26">
        <v>4</v>
      </c>
      <c r="AB50" s="26">
        <v>7</v>
      </c>
      <c r="AC50" s="26">
        <v>4</v>
      </c>
      <c r="AD50" s="26"/>
      <c r="AE50" s="26">
        <v>16</v>
      </c>
      <c r="AF50" s="26"/>
      <c r="AG50" s="26">
        <v>16</v>
      </c>
    </row>
    <row r="51" spans="1:33" s="7" customFormat="1" ht="49.5">
      <c r="A51" s="14" t="s">
        <v>20</v>
      </c>
      <c r="B51" s="15" t="s">
        <v>86</v>
      </c>
      <c r="C51" s="18" t="s">
        <v>88</v>
      </c>
      <c r="D51" s="23">
        <f t="shared" si="24"/>
        <v>210</v>
      </c>
      <c r="E51" s="23">
        <f>SUM(F51:G51)</f>
        <v>0</v>
      </c>
      <c r="F51" s="24">
        <f t="shared" si="22"/>
        <v>0</v>
      </c>
      <c r="G51" s="24">
        <f>SUM(N51,Q51,T51,W51)</f>
        <v>0</v>
      </c>
      <c r="H51" s="25"/>
      <c r="I51" s="25"/>
      <c r="J51" s="25"/>
      <c r="K51" s="25"/>
      <c r="L51" s="23">
        <f>SUM(O51,R51,U51,X51)</f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32" t="s">
        <v>52</v>
      </c>
      <c r="B52" s="32"/>
      <c r="C52" s="32"/>
      <c r="D52" s="35">
        <f>SUM(D8,D14,D21,D28,D32)</f>
        <v>3040</v>
      </c>
      <c r="E52" s="35">
        <f>SUM(E8,E14,E21,E28,E32)</f>
        <v>1250</v>
      </c>
      <c r="F52" s="35">
        <f aca="true" t="shared" si="25" ref="F52:AG52">SUM(F8,F14,F21,F28,F32)</f>
        <v>265</v>
      </c>
      <c r="G52" s="35">
        <f>SUM(G8,G14,G21,G28,G32)</f>
        <v>985</v>
      </c>
      <c r="H52" s="35">
        <f t="shared" si="25"/>
        <v>0</v>
      </c>
      <c r="I52" s="35">
        <f t="shared" si="25"/>
        <v>0</v>
      </c>
      <c r="J52" s="35">
        <f t="shared" si="25"/>
        <v>0</v>
      </c>
      <c r="K52" s="35">
        <f t="shared" si="25"/>
        <v>0</v>
      </c>
      <c r="L52" s="35">
        <f t="shared" si="25"/>
        <v>1790</v>
      </c>
      <c r="M52" s="23">
        <f>SUM(M8,M14,M21,M28,M32)</f>
        <v>105</v>
      </c>
      <c r="N52" s="23">
        <f t="shared" si="25"/>
        <v>255</v>
      </c>
      <c r="O52" s="23">
        <f t="shared" si="25"/>
        <v>400</v>
      </c>
      <c r="P52" s="23">
        <f t="shared" si="25"/>
        <v>115</v>
      </c>
      <c r="Q52" s="23">
        <f t="shared" si="25"/>
        <v>255</v>
      </c>
      <c r="R52" s="23">
        <f t="shared" si="25"/>
        <v>390</v>
      </c>
      <c r="S52" s="23">
        <f t="shared" si="25"/>
        <v>45</v>
      </c>
      <c r="T52" s="23">
        <f t="shared" si="25"/>
        <v>250</v>
      </c>
      <c r="U52" s="23">
        <f t="shared" si="25"/>
        <v>470</v>
      </c>
      <c r="V52" s="23">
        <f t="shared" si="25"/>
        <v>0</v>
      </c>
      <c r="W52" s="23">
        <f t="shared" si="25"/>
        <v>225</v>
      </c>
      <c r="X52" s="23">
        <f t="shared" si="25"/>
        <v>530</v>
      </c>
      <c r="Y52" s="23">
        <f>SUM(Y8,Y14,Y21,Y28,Y32)</f>
        <v>30</v>
      </c>
      <c r="Z52" s="23">
        <f t="shared" si="25"/>
        <v>30</v>
      </c>
      <c r="AA52" s="23">
        <f t="shared" si="25"/>
        <v>30</v>
      </c>
      <c r="AB52" s="23">
        <f t="shared" si="25"/>
        <v>30</v>
      </c>
      <c r="AC52" s="35">
        <f t="shared" si="25"/>
        <v>61</v>
      </c>
      <c r="AD52" s="35">
        <f t="shared" si="25"/>
        <v>40</v>
      </c>
      <c r="AE52" s="35">
        <f t="shared" si="25"/>
        <v>89</v>
      </c>
      <c r="AF52" s="35">
        <f t="shared" si="25"/>
        <v>14</v>
      </c>
      <c r="AG52" s="35">
        <f t="shared" si="25"/>
        <v>66</v>
      </c>
    </row>
    <row r="53" spans="1:33" s="7" customFormat="1" ht="35.25">
      <c r="A53" s="32"/>
      <c r="B53" s="32"/>
      <c r="C53" s="32"/>
      <c r="D53" s="35"/>
      <c r="E53" s="35"/>
      <c r="F53" s="35"/>
      <c r="G53" s="35"/>
      <c r="H53" s="35"/>
      <c r="I53" s="35"/>
      <c r="J53" s="35"/>
      <c r="K53" s="35"/>
      <c r="L53" s="35"/>
      <c r="M53" s="35">
        <f>SUM(M52:O52)</f>
        <v>760</v>
      </c>
      <c r="N53" s="35"/>
      <c r="O53" s="35"/>
      <c r="P53" s="35">
        <f>SUM(P52:R52)</f>
        <v>760</v>
      </c>
      <c r="Q53" s="35"/>
      <c r="R53" s="35"/>
      <c r="S53" s="35">
        <f>SUM(S52:U52)</f>
        <v>765</v>
      </c>
      <c r="T53" s="35"/>
      <c r="U53" s="35"/>
      <c r="V53" s="35">
        <f>SUM(V52:X52)</f>
        <v>755</v>
      </c>
      <c r="W53" s="35"/>
      <c r="X53" s="35"/>
      <c r="Y53" s="35">
        <f>SUM(Y52:AB52)</f>
        <v>120</v>
      </c>
      <c r="Z53" s="35"/>
      <c r="AA53" s="35"/>
      <c r="AB53" s="35"/>
      <c r="AC53" s="35"/>
      <c r="AD53" s="35"/>
      <c r="AE53" s="35"/>
      <c r="AF53" s="35"/>
      <c r="AG53" s="35"/>
    </row>
    <row r="54" spans="1:33" s="7" customFormat="1" ht="35.25">
      <c r="A54" s="32" t="s">
        <v>53</v>
      </c>
      <c r="B54" s="32"/>
      <c r="C54" s="32"/>
      <c r="D54" s="35">
        <f>SUM(D8,D14,D21,D28,D42)</f>
        <v>3040</v>
      </c>
      <c r="E54" s="35">
        <f>SUM(E8,E14,E21,E28,E42)</f>
        <v>1250</v>
      </c>
      <c r="F54" s="35">
        <f aca="true" t="shared" si="26" ref="F54:AG54">SUM(F8,F14,F21,F28,F42)</f>
        <v>225</v>
      </c>
      <c r="G54" s="35">
        <f t="shared" si="26"/>
        <v>1025</v>
      </c>
      <c r="H54" s="35">
        <f t="shared" si="26"/>
        <v>0</v>
      </c>
      <c r="I54" s="35">
        <f t="shared" si="26"/>
        <v>0</v>
      </c>
      <c r="J54" s="35">
        <f t="shared" si="26"/>
        <v>0</v>
      </c>
      <c r="K54" s="35">
        <f t="shared" si="26"/>
        <v>0</v>
      </c>
      <c r="L54" s="35">
        <f t="shared" si="26"/>
        <v>1790</v>
      </c>
      <c r="M54" s="23">
        <f t="shared" si="26"/>
        <v>120</v>
      </c>
      <c r="N54" s="23">
        <f t="shared" si="26"/>
        <v>240</v>
      </c>
      <c r="O54" s="23">
        <f t="shared" si="26"/>
        <v>400</v>
      </c>
      <c r="P54" s="23">
        <f t="shared" si="26"/>
        <v>60</v>
      </c>
      <c r="Q54" s="23">
        <f t="shared" si="26"/>
        <v>275</v>
      </c>
      <c r="R54" s="23">
        <f t="shared" si="26"/>
        <v>425</v>
      </c>
      <c r="S54" s="23">
        <f t="shared" si="26"/>
        <v>45</v>
      </c>
      <c r="T54" s="23">
        <f t="shared" si="26"/>
        <v>260</v>
      </c>
      <c r="U54" s="23">
        <f t="shared" si="26"/>
        <v>460</v>
      </c>
      <c r="V54" s="23">
        <f t="shared" si="26"/>
        <v>0</v>
      </c>
      <c r="W54" s="23">
        <f t="shared" si="26"/>
        <v>250</v>
      </c>
      <c r="X54" s="23">
        <f t="shared" si="26"/>
        <v>505</v>
      </c>
      <c r="Y54" s="23">
        <f t="shared" si="26"/>
        <v>30</v>
      </c>
      <c r="Z54" s="23">
        <f t="shared" si="26"/>
        <v>30</v>
      </c>
      <c r="AA54" s="23">
        <f t="shared" si="26"/>
        <v>30</v>
      </c>
      <c r="AB54" s="23">
        <f t="shared" si="26"/>
        <v>30</v>
      </c>
      <c r="AC54" s="35">
        <f t="shared" si="26"/>
        <v>61</v>
      </c>
      <c r="AD54" s="35">
        <f t="shared" si="26"/>
        <v>40</v>
      </c>
      <c r="AE54" s="35">
        <f t="shared" si="26"/>
        <v>95</v>
      </c>
      <c r="AF54" s="35">
        <f t="shared" si="26"/>
        <v>14</v>
      </c>
      <c r="AG54" s="35">
        <f t="shared" si="26"/>
        <v>66</v>
      </c>
    </row>
    <row r="55" spans="1:33" s="7" customFormat="1" ht="35.25">
      <c r="A55" s="32"/>
      <c r="B55" s="32"/>
      <c r="C55" s="32"/>
      <c r="D55" s="35"/>
      <c r="E55" s="35"/>
      <c r="F55" s="35"/>
      <c r="G55" s="35"/>
      <c r="H55" s="35"/>
      <c r="I55" s="35"/>
      <c r="J55" s="35"/>
      <c r="K55" s="35"/>
      <c r="L55" s="35"/>
      <c r="M55" s="35">
        <f>SUM(M54:O54)</f>
        <v>760</v>
      </c>
      <c r="N55" s="35"/>
      <c r="O55" s="35"/>
      <c r="P55" s="35">
        <f>SUM(P54:R54)</f>
        <v>760</v>
      </c>
      <c r="Q55" s="35"/>
      <c r="R55" s="35"/>
      <c r="S55" s="35">
        <f>SUM(S54:U54)</f>
        <v>765</v>
      </c>
      <c r="T55" s="35"/>
      <c r="U55" s="35"/>
      <c r="V55" s="35">
        <f>SUM(V54:X54)</f>
        <v>755</v>
      </c>
      <c r="W55" s="35"/>
      <c r="X55" s="35"/>
      <c r="Y55" s="35">
        <f>SUM(Y54:AB54)</f>
        <v>120</v>
      </c>
      <c r="Z55" s="35"/>
      <c r="AA55" s="35"/>
      <c r="AB55" s="35"/>
      <c r="AC55" s="35"/>
      <c r="AD55" s="35"/>
      <c r="AE55" s="35"/>
      <c r="AF55" s="35"/>
      <c r="AG55" s="35"/>
    </row>
  </sheetData>
  <sheetProtection/>
  <mergeCells count="73">
    <mergeCell ref="AD54:AD55"/>
    <mergeCell ref="K54:K55"/>
    <mergeCell ref="L54:L55"/>
    <mergeCell ref="AC54:AC55"/>
    <mergeCell ref="M55:O55"/>
    <mergeCell ref="P55:R55"/>
    <mergeCell ref="S55:U55"/>
    <mergeCell ref="V55:X55"/>
    <mergeCell ref="S53:U53"/>
    <mergeCell ref="V53:X53"/>
    <mergeCell ref="A1:X1"/>
    <mergeCell ref="E54:E55"/>
    <mergeCell ref="E52:E53"/>
    <mergeCell ref="A52:C53"/>
    <mergeCell ref="D52:D53"/>
    <mergeCell ref="A54:C55"/>
    <mergeCell ref="D54:D55"/>
    <mergeCell ref="H54:H55"/>
    <mergeCell ref="F52:F53"/>
    <mergeCell ref="G52:G53"/>
    <mergeCell ref="H52:H53"/>
    <mergeCell ref="G54:G55"/>
    <mergeCell ref="F54:F55"/>
    <mergeCell ref="AG6:AG7"/>
    <mergeCell ref="AC6:AC7"/>
    <mergeCell ref="I54:I55"/>
    <mergeCell ref="J54:J55"/>
    <mergeCell ref="I52:I53"/>
    <mergeCell ref="J52:J53"/>
    <mergeCell ref="AF52:AF53"/>
    <mergeCell ref="K52:K53"/>
    <mergeCell ref="L52:L53"/>
    <mergeCell ref="Y55:AB55"/>
    <mergeCell ref="AG54:AG55"/>
    <mergeCell ref="AF54:AF55"/>
    <mergeCell ref="M53:O53"/>
    <mergeCell ref="AC52:AC53"/>
    <mergeCell ref="AE52:AE53"/>
    <mergeCell ref="P53:R53"/>
    <mergeCell ref="AG52:AG53"/>
    <mergeCell ref="AE54:AE55"/>
    <mergeCell ref="Y53:AB53"/>
    <mergeCell ref="AD52:AD53"/>
    <mergeCell ref="AF6:AF7"/>
    <mergeCell ref="AB6:AB7"/>
    <mergeCell ref="M4:X4"/>
    <mergeCell ref="M6:O6"/>
    <mergeCell ref="P6:R6"/>
    <mergeCell ref="S6:U6"/>
    <mergeCell ref="S5:X5"/>
    <mergeCell ref="V6:X6"/>
    <mergeCell ref="M5:R5"/>
    <mergeCell ref="Y4:AG4"/>
    <mergeCell ref="D5:D7"/>
    <mergeCell ref="H5:H7"/>
    <mergeCell ref="I5:I7"/>
    <mergeCell ref="AE6:AE7"/>
    <mergeCell ref="AD6:AD7"/>
    <mergeCell ref="Y5:AB5"/>
    <mergeCell ref="AC5:AG5"/>
    <mergeCell ref="Y6:Y7"/>
    <mergeCell ref="Z6:Z7"/>
    <mergeCell ref="AA6:AA7"/>
    <mergeCell ref="G5:G7"/>
    <mergeCell ref="E5:E7"/>
    <mergeCell ref="F5:F7"/>
    <mergeCell ref="A4:A7"/>
    <mergeCell ref="C4:C7"/>
    <mergeCell ref="D4:L4"/>
    <mergeCell ref="B4:B7"/>
    <mergeCell ref="L5:L7"/>
    <mergeCell ref="J5:J7"/>
    <mergeCell ref="K5:K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52.125" style="2" customWidth="1"/>
    <col min="3" max="3" width="17.0039062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36" t="s">
        <v>114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32" t="s">
        <v>10</v>
      </c>
      <c r="B4" s="32" t="s">
        <v>11</v>
      </c>
      <c r="C4" s="30" t="s">
        <v>29</v>
      </c>
      <c r="D4" s="32" t="s">
        <v>36</v>
      </c>
      <c r="E4" s="32"/>
      <c r="F4" s="32"/>
      <c r="G4" s="32"/>
      <c r="H4" s="32"/>
      <c r="I4" s="32"/>
      <c r="J4" s="32"/>
      <c r="K4" s="32"/>
      <c r="L4" s="32"/>
      <c r="M4" s="32" t="s">
        <v>37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 t="s">
        <v>45</v>
      </c>
      <c r="Z4" s="32"/>
      <c r="AA4" s="32"/>
      <c r="AB4" s="32"/>
      <c r="AC4" s="32"/>
      <c r="AD4" s="32"/>
      <c r="AE4" s="32"/>
      <c r="AF4" s="32"/>
      <c r="AG4" s="32"/>
    </row>
    <row r="5" spans="1:33" s="7" customFormat="1" ht="53.25" customHeight="1">
      <c r="A5" s="32"/>
      <c r="B5" s="32"/>
      <c r="C5" s="30"/>
      <c r="D5" s="30" t="s">
        <v>48</v>
      </c>
      <c r="E5" s="30" t="s">
        <v>49</v>
      </c>
      <c r="F5" s="31" t="s">
        <v>44</v>
      </c>
      <c r="G5" s="30" t="s">
        <v>111</v>
      </c>
      <c r="H5" s="34" t="s">
        <v>30</v>
      </c>
      <c r="I5" s="34" t="s">
        <v>31</v>
      </c>
      <c r="J5" s="34" t="s">
        <v>51</v>
      </c>
      <c r="K5" s="34" t="s">
        <v>32</v>
      </c>
      <c r="L5" s="30" t="s">
        <v>50</v>
      </c>
      <c r="M5" s="32" t="s">
        <v>3</v>
      </c>
      <c r="N5" s="32"/>
      <c r="O5" s="32"/>
      <c r="P5" s="32"/>
      <c r="Q5" s="32"/>
      <c r="R5" s="32"/>
      <c r="S5" s="32" t="s">
        <v>35</v>
      </c>
      <c r="T5" s="32"/>
      <c r="U5" s="32"/>
      <c r="V5" s="32"/>
      <c r="W5" s="32"/>
      <c r="X5" s="32"/>
      <c r="Y5" s="32" t="s">
        <v>46</v>
      </c>
      <c r="Z5" s="32"/>
      <c r="AA5" s="32"/>
      <c r="AB5" s="32"/>
      <c r="AC5" s="32" t="s">
        <v>47</v>
      </c>
      <c r="AD5" s="32"/>
      <c r="AE5" s="32"/>
      <c r="AF5" s="32"/>
      <c r="AG5" s="32"/>
    </row>
    <row r="6" spans="1:33" s="7" customFormat="1" ht="52.5" customHeight="1">
      <c r="A6" s="32"/>
      <c r="B6" s="33"/>
      <c r="C6" s="30"/>
      <c r="D6" s="30"/>
      <c r="E6" s="30"/>
      <c r="F6" s="31"/>
      <c r="G6" s="30"/>
      <c r="H6" s="34"/>
      <c r="I6" s="34"/>
      <c r="J6" s="34"/>
      <c r="K6" s="34"/>
      <c r="L6" s="30"/>
      <c r="M6" s="32" t="s">
        <v>13</v>
      </c>
      <c r="N6" s="32"/>
      <c r="O6" s="32"/>
      <c r="P6" s="32" t="s">
        <v>14</v>
      </c>
      <c r="Q6" s="32"/>
      <c r="R6" s="32"/>
      <c r="S6" s="32" t="s">
        <v>15</v>
      </c>
      <c r="T6" s="32"/>
      <c r="U6" s="32"/>
      <c r="V6" s="32" t="s">
        <v>16</v>
      </c>
      <c r="W6" s="32"/>
      <c r="X6" s="32"/>
      <c r="Y6" s="32" t="s">
        <v>0</v>
      </c>
      <c r="Z6" s="32" t="s">
        <v>1</v>
      </c>
      <c r="AA6" s="32" t="s">
        <v>2</v>
      </c>
      <c r="AB6" s="32" t="s">
        <v>25</v>
      </c>
      <c r="AC6" s="31" t="s">
        <v>41</v>
      </c>
      <c r="AD6" s="31" t="s">
        <v>42</v>
      </c>
      <c r="AE6" s="31" t="s">
        <v>38</v>
      </c>
      <c r="AF6" s="31" t="s">
        <v>40</v>
      </c>
      <c r="AG6" s="31" t="s">
        <v>43</v>
      </c>
    </row>
    <row r="7" spans="1:33" s="7" customFormat="1" ht="195.75" customHeight="1">
      <c r="A7" s="32"/>
      <c r="B7" s="33"/>
      <c r="C7" s="30"/>
      <c r="D7" s="30"/>
      <c r="E7" s="30"/>
      <c r="F7" s="31"/>
      <c r="G7" s="30"/>
      <c r="H7" s="34"/>
      <c r="I7" s="34"/>
      <c r="J7" s="34"/>
      <c r="K7" s="34"/>
      <c r="L7" s="30"/>
      <c r="M7" s="13" t="s">
        <v>23</v>
      </c>
      <c r="N7" s="28" t="s">
        <v>24</v>
      </c>
      <c r="O7" s="28" t="s">
        <v>39</v>
      </c>
      <c r="P7" s="13" t="s">
        <v>23</v>
      </c>
      <c r="Q7" s="28" t="s">
        <v>24</v>
      </c>
      <c r="R7" s="28" t="s">
        <v>39</v>
      </c>
      <c r="S7" s="13" t="s">
        <v>23</v>
      </c>
      <c r="T7" s="28" t="s">
        <v>24</v>
      </c>
      <c r="U7" s="28" t="s">
        <v>39</v>
      </c>
      <c r="V7" s="13" t="s">
        <v>23</v>
      </c>
      <c r="W7" s="28" t="s">
        <v>24</v>
      </c>
      <c r="X7" s="28" t="s">
        <v>39</v>
      </c>
      <c r="Y7" s="32"/>
      <c r="Z7" s="32"/>
      <c r="AA7" s="32"/>
      <c r="AB7" s="32"/>
      <c r="AC7" s="31"/>
      <c r="AD7" s="31"/>
      <c r="AE7" s="31"/>
      <c r="AF7" s="31"/>
      <c r="AG7" s="31"/>
    </row>
    <row r="8" spans="1:33" s="8" customFormat="1" ht="45.75">
      <c r="A8" s="13" t="s">
        <v>12</v>
      </c>
      <c r="B8" s="16" t="s">
        <v>26</v>
      </c>
      <c r="C8" s="13"/>
      <c r="D8" s="22">
        <f aca="true" t="shared" si="0" ref="D8:AG8">SUM(D9:D13)</f>
        <v>355</v>
      </c>
      <c r="E8" s="22">
        <f t="shared" si="0"/>
        <v>180</v>
      </c>
      <c r="F8" s="27">
        <f t="shared" si="0"/>
        <v>45</v>
      </c>
      <c r="G8" s="27">
        <f t="shared" si="0"/>
        <v>135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2">
        <f t="shared" si="0"/>
        <v>175</v>
      </c>
      <c r="M8" s="27">
        <f t="shared" si="0"/>
        <v>45</v>
      </c>
      <c r="N8" s="27">
        <f t="shared" si="0"/>
        <v>45</v>
      </c>
      <c r="O8" s="27">
        <f t="shared" si="0"/>
        <v>115</v>
      </c>
      <c r="P8" s="27">
        <f t="shared" si="0"/>
        <v>0</v>
      </c>
      <c r="Q8" s="27">
        <f t="shared" si="0"/>
        <v>30</v>
      </c>
      <c r="R8" s="27">
        <f t="shared" si="0"/>
        <v>20</v>
      </c>
      <c r="S8" s="27">
        <f t="shared" si="0"/>
        <v>0</v>
      </c>
      <c r="T8" s="27">
        <f t="shared" si="0"/>
        <v>30</v>
      </c>
      <c r="U8" s="27">
        <f t="shared" si="0"/>
        <v>20</v>
      </c>
      <c r="V8" s="27">
        <f t="shared" si="0"/>
        <v>0</v>
      </c>
      <c r="W8" s="27">
        <f t="shared" si="0"/>
        <v>30</v>
      </c>
      <c r="X8" s="27">
        <f t="shared" si="0"/>
        <v>20</v>
      </c>
      <c r="Y8" s="27">
        <f t="shared" si="0"/>
        <v>8</v>
      </c>
      <c r="Z8" s="27">
        <f t="shared" si="0"/>
        <v>2</v>
      </c>
      <c r="AA8" s="27">
        <f t="shared" si="0"/>
        <v>2</v>
      </c>
      <c r="AB8" s="27">
        <f t="shared" si="0"/>
        <v>2</v>
      </c>
      <c r="AC8" s="27">
        <f t="shared" si="0"/>
        <v>9</v>
      </c>
      <c r="AD8" s="27">
        <f t="shared" si="0"/>
        <v>0</v>
      </c>
      <c r="AE8" s="27">
        <f t="shared" si="0"/>
        <v>9</v>
      </c>
      <c r="AF8" s="27">
        <f t="shared" si="0"/>
        <v>14</v>
      </c>
      <c r="AG8" s="27">
        <f t="shared" si="0"/>
        <v>10</v>
      </c>
    </row>
    <row r="9" spans="1:33" s="7" customFormat="1" ht="35.25">
      <c r="A9" s="14" t="s">
        <v>9</v>
      </c>
      <c r="B9" s="15" t="s">
        <v>109</v>
      </c>
      <c r="C9" s="18" t="s">
        <v>66</v>
      </c>
      <c r="D9" s="23">
        <f>SUM(E9,L9)</f>
        <v>200</v>
      </c>
      <c r="E9" s="23">
        <f>SUM(F9:G9)</f>
        <v>120</v>
      </c>
      <c r="F9" s="24">
        <f aca="true" t="shared" si="1" ref="F9:G13">SUM(M9,P9,S9,V9)</f>
        <v>0</v>
      </c>
      <c r="G9" s="24">
        <f t="shared" si="1"/>
        <v>120</v>
      </c>
      <c r="H9" s="25"/>
      <c r="I9" s="25"/>
      <c r="J9" s="25"/>
      <c r="K9" s="25"/>
      <c r="L9" s="23">
        <f>SUM(O9,R9,U9,X9)</f>
        <v>80</v>
      </c>
      <c r="M9" s="26"/>
      <c r="N9" s="26">
        <v>30</v>
      </c>
      <c r="O9" s="26">
        <v>20</v>
      </c>
      <c r="P9" s="26"/>
      <c r="Q9" s="26">
        <v>30</v>
      </c>
      <c r="R9" s="26">
        <v>20</v>
      </c>
      <c r="S9" s="26"/>
      <c r="T9" s="26">
        <v>30</v>
      </c>
      <c r="U9" s="26">
        <v>20</v>
      </c>
      <c r="V9" s="26"/>
      <c r="W9" s="26">
        <v>30</v>
      </c>
      <c r="X9" s="26">
        <v>20</v>
      </c>
      <c r="Y9" s="26">
        <v>2</v>
      </c>
      <c r="Z9" s="26">
        <v>2</v>
      </c>
      <c r="AA9" s="26">
        <v>2</v>
      </c>
      <c r="AB9" s="26">
        <v>2</v>
      </c>
      <c r="AC9" s="26">
        <v>5</v>
      </c>
      <c r="AD9" s="26"/>
      <c r="AE9" s="26">
        <v>8</v>
      </c>
      <c r="AF9" s="26">
        <v>8</v>
      </c>
      <c r="AG9" s="26">
        <v>8</v>
      </c>
    </row>
    <row r="10" spans="1:33" s="7" customFormat="1" ht="35.25">
      <c r="A10" s="14" t="s">
        <v>8</v>
      </c>
      <c r="B10" s="15" t="s">
        <v>102</v>
      </c>
      <c r="C10" s="18" t="s">
        <v>58</v>
      </c>
      <c r="D10" s="23">
        <f>SUM(E10,L10)</f>
        <v>30</v>
      </c>
      <c r="E10" s="23">
        <f>SUM(F10:G10)</f>
        <v>15</v>
      </c>
      <c r="F10" s="24">
        <f t="shared" si="1"/>
        <v>0</v>
      </c>
      <c r="G10" s="24">
        <f t="shared" si="1"/>
        <v>15</v>
      </c>
      <c r="H10" s="25"/>
      <c r="I10" s="25"/>
      <c r="J10" s="25"/>
      <c r="K10" s="25"/>
      <c r="L10" s="23">
        <f>SUM(O10,R10,U10,X10)</f>
        <v>15</v>
      </c>
      <c r="M10" s="38"/>
      <c r="N10" s="38">
        <v>15</v>
      </c>
      <c r="O10" s="38">
        <v>15</v>
      </c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59</v>
      </c>
      <c r="C11" s="18" t="s">
        <v>58</v>
      </c>
      <c r="D11" s="23">
        <f>SUM(E11,L11)</f>
        <v>50</v>
      </c>
      <c r="E11" s="23">
        <f>SUM(F11:G11)</f>
        <v>15</v>
      </c>
      <c r="F11" s="24">
        <f t="shared" si="1"/>
        <v>15</v>
      </c>
      <c r="G11" s="24">
        <f t="shared" si="1"/>
        <v>0</v>
      </c>
      <c r="H11" s="25"/>
      <c r="I11" s="25"/>
      <c r="J11" s="25"/>
      <c r="K11" s="25"/>
      <c r="L11" s="23">
        <f>SUM(O11,R11,U11,X11)</f>
        <v>35</v>
      </c>
      <c r="M11" s="38">
        <v>15</v>
      </c>
      <c r="N11" s="38"/>
      <c r="O11" s="38">
        <v>35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1</v>
      </c>
      <c r="AD11" s="26"/>
      <c r="AE11" s="26"/>
      <c r="AF11" s="26">
        <v>2</v>
      </c>
      <c r="AG11" s="26"/>
    </row>
    <row r="12" spans="1:33" s="7" customFormat="1" ht="35.25">
      <c r="A12" s="14" t="s">
        <v>6</v>
      </c>
      <c r="B12" s="15" t="s">
        <v>60</v>
      </c>
      <c r="C12" s="18" t="s">
        <v>58</v>
      </c>
      <c r="D12" s="23">
        <f>SUM(E12,L12)</f>
        <v>50</v>
      </c>
      <c r="E12" s="23">
        <f>SUM(F12:G12)</f>
        <v>15</v>
      </c>
      <c r="F12" s="24">
        <f t="shared" si="1"/>
        <v>15</v>
      </c>
      <c r="G12" s="24">
        <f t="shared" si="1"/>
        <v>0</v>
      </c>
      <c r="H12" s="25"/>
      <c r="I12" s="25"/>
      <c r="J12" s="25"/>
      <c r="K12" s="25"/>
      <c r="L12" s="23">
        <f>SUM(O12,R12,U12,X12)</f>
        <v>35</v>
      </c>
      <c r="M12" s="38">
        <v>15</v>
      </c>
      <c r="N12" s="38"/>
      <c r="O12" s="38">
        <v>35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1</v>
      </c>
      <c r="AD12" s="26"/>
      <c r="AE12" s="26"/>
      <c r="AF12" s="26">
        <v>2</v>
      </c>
      <c r="AG12" s="26"/>
    </row>
    <row r="13" spans="1:33" s="7" customFormat="1" ht="35.25">
      <c r="A13" s="14" t="s">
        <v>5</v>
      </c>
      <c r="B13" s="15" t="s">
        <v>97</v>
      </c>
      <c r="C13" s="18" t="s">
        <v>58</v>
      </c>
      <c r="D13" s="23">
        <f>SUM(E13,L13)</f>
        <v>25</v>
      </c>
      <c r="E13" s="23">
        <f>SUM(F13:G13)</f>
        <v>15</v>
      </c>
      <c r="F13" s="24">
        <f t="shared" si="1"/>
        <v>15</v>
      </c>
      <c r="G13" s="24">
        <f t="shared" si="1"/>
        <v>0</v>
      </c>
      <c r="H13" s="25"/>
      <c r="I13" s="25"/>
      <c r="J13" s="25"/>
      <c r="K13" s="25"/>
      <c r="L13" s="23">
        <f>SUM(O13,R13,U13,X13)</f>
        <v>10</v>
      </c>
      <c r="M13" s="26">
        <v>15</v>
      </c>
      <c r="N13" s="26"/>
      <c r="O13" s="26">
        <v>10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27</v>
      </c>
      <c r="C14" s="13"/>
      <c r="D14" s="22">
        <f aca="true" t="shared" si="2" ref="D14:AG14">SUM(D15:D20)</f>
        <v>1000</v>
      </c>
      <c r="E14" s="22">
        <f t="shared" si="2"/>
        <v>460</v>
      </c>
      <c r="F14" s="27">
        <f t="shared" si="2"/>
        <v>30</v>
      </c>
      <c r="G14" s="27">
        <f t="shared" si="2"/>
        <v>430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2">
        <f t="shared" si="2"/>
        <v>540</v>
      </c>
      <c r="M14" s="27">
        <f t="shared" si="2"/>
        <v>15</v>
      </c>
      <c r="N14" s="27">
        <f t="shared" si="2"/>
        <v>105</v>
      </c>
      <c r="O14" s="27">
        <f t="shared" si="2"/>
        <v>130</v>
      </c>
      <c r="P14" s="27">
        <f t="shared" si="2"/>
        <v>15</v>
      </c>
      <c r="Q14" s="27">
        <f t="shared" si="2"/>
        <v>120</v>
      </c>
      <c r="R14" s="27">
        <f t="shared" si="2"/>
        <v>115</v>
      </c>
      <c r="S14" s="27">
        <f t="shared" si="2"/>
        <v>0</v>
      </c>
      <c r="T14" s="27">
        <f t="shared" si="2"/>
        <v>115</v>
      </c>
      <c r="U14" s="27">
        <f t="shared" si="2"/>
        <v>135</v>
      </c>
      <c r="V14" s="27">
        <f t="shared" si="2"/>
        <v>0</v>
      </c>
      <c r="W14" s="27">
        <f t="shared" si="2"/>
        <v>90</v>
      </c>
      <c r="X14" s="27">
        <f t="shared" si="2"/>
        <v>160</v>
      </c>
      <c r="Y14" s="27">
        <f t="shared" si="2"/>
        <v>10</v>
      </c>
      <c r="Z14" s="27">
        <f t="shared" si="2"/>
        <v>10</v>
      </c>
      <c r="AA14" s="27">
        <f t="shared" si="2"/>
        <v>10</v>
      </c>
      <c r="AB14" s="27">
        <f t="shared" si="2"/>
        <v>10</v>
      </c>
      <c r="AC14" s="27">
        <f t="shared" si="2"/>
        <v>21</v>
      </c>
      <c r="AD14" s="27">
        <f t="shared" si="2"/>
        <v>40</v>
      </c>
      <c r="AE14" s="27">
        <f t="shared" si="2"/>
        <v>35</v>
      </c>
      <c r="AF14" s="27">
        <f t="shared" si="2"/>
        <v>0</v>
      </c>
      <c r="AG14" s="27">
        <f t="shared" si="2"/>
        <v>0</v>
      </c>
    </row>
    <row r="15" spans="1:33" s="7" customFormat="1" ht="35.25">
      <c r="A15" s="14" t="s">
        <v>9</v>
      </c>
      <c r="B15" s="15" t="s">
        <v>106</v>
      </c>
      <c r="C15" s="18" t="s">
        <v>62</v>
      </c>
      <c r="D15" s="23">
        <f aca="true" t="shared" si="3" ref="D15:D20">SUM(E15,L15)</f>
        <v>750</v>
      </c>
      <c r="E15" s="23">
        <f aca="true" t="shared" si="4" ref="E15:E20">SUM(F15:G15)</f>
        <v>375</v>
      </c>
      <c r="F15" s="24">
        <f aca="true" t="shared" si="5" ref="F15:G20">SUM(M15,P15,S15,V15)</f>
        <v>0</v>
      </c>
      <c r="G15" s="24">
        <f t="shared" si="5"/>
        <v>375</v>
      </c>
      <c r="H15" s="25"/>
      <c r="I15" s="25"/>
      <c r="J15" s="25"/>
      <c r="K15" s="25"/>
      <c r="L15" s="23">
        <f aca="true" t="shared" si="6" ref="L15:L20">SUM(O15,R15,U15,X15)</f>
        <v>375</v>
      </c>
      <c r="M15" s="26"/>
      <c r="N15" s="26">
        <v>105</v>
      </c>
      <c r="O15" s="26">
        <v>95</v>
      </c>
      <c r="P15" s="26"/>
      <c r="Q15" s="26">
        <v>105</v>
      </c>
      <c r="R15" s="26">
        <v>70</v>
      </c>
      <c r="S15" s="26"/>
      <c r="T15" s="38">
        <v>90</v>
      </c>
      <c r="U15" s="38">
        <v>85</v>
      </c>
      <c r="V15" s="38"/>
      <c r="W15" s="38">
        <v>75</v>
      </c>
      <c r="X15" s="38">
        <v>125</v>
      </c>
      <c r="Y15" s="26">
        <v>8</v>
      </c>
      <c r="Z15" s="26">
        <v>7</v>
      </c>
      <c r="AA15" s="26">
        <v>7</v>
      </c>
      <c r="AB15" s="26">
        <v>8</v>
      </c>
      <c r="AC15" s="26">
        <v>15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104</v>
      </c>
      <c r="C16" s="18" t="s">
        <v>57</v>
      </c>
      <c r="D16" s="23">
        <f t="shared" si="3"/>
        <v>50</v>
      </c>
      <c r="E16" s="23">
        <f t="shared" si="4"/>
        <v>15</v>
      </c>
      <c r="F16" s="24">
        <f t="shared" si="5"/>
        <v>0</v>
      </c>
      <c r="G16" s="24">
        <f t="shared" si="5"/>
        <v>15</v>
      </c>
      <c r="H16" s="25"/>
      <c r="I16" s="25"/>
      <c r="J16" s="25"/>
      <c r="K16" s="25"/>
      <c r="L16" s="23">
        <f t="shared" si="6"/>
        <v>35</v>
      </c>
      <c r="M16" s="26"/>
      <c r="N16" s="26"/>
      <c r="O16" s="26"/>
      <c r="P16" s="26"/>
      <c r="Q16" s="26"/>
      <c r="R16" s="26"/>
      <c r="S16" s="26"/>
      <c r="T16" s="26">
        <v>15</v>
      </c>
      <c r="U16" s="26">
        <v>35</v>
      </c>
      <c r="V16" s="26"/>
      <c r="W16" s="26"/>
      <c r="X16" s="26"/>
      <c r="Y16" s="26"/>
      <c r="Z16" s="26"/>
      <c r="AA16" s="26">
        <v>2</v>
      </c>
      <c r="AB16" s="26"/>
      <c r="AC16" s="26">
        <v>1</v>
      </c>
      <c r="AD16" s="26">
        <v>2</v>
      </c>
      <c r="AE16" s="26">
        <v>2</v>
      </c>
      <c r="AF16" s="26"/>
      <c r="AG16" s="26"/>
    </row>
    <row r="17" spans="1:33" s="7" customFormat="1" ht="35.25">
      <c r="A17" s="14" t="s">
        <v>7</v>
      </c>
      <c r="B17" s="15" t="s">
        <v>87</v>
      </c>
      <c r="C17" s="18" t="s">
        <v>66</v>
      </c>
      <c r="D17" s="23">
        <f t="shared" si="3"/>
        <v>50</v>
      </c>
      <c r="E17" s="23">
        <f t="shared" si="4"/>
        <v>15</v>
      </c>
      <c r="F17" s="24">
        <f t="shared" si="5"/>
        <v>0</v>
      </c>
      <c r="G17" s="24">
        <f t="shared" si="5"/>
        <v>15</v>
      </c>
      <c r="H17" s="25"/>
      <c r="I17" s="25"/>
      <c r="J17" s="25"/>
      <c r="K17" s="25"/>
      <c r="L17" s="23">
        <f t="shared" si="6"/>
        <v>35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15</v>
      </c>
      <c r="X17" s="26">
        <v>35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63</v>
      </c>
      <c r="C18" s="18" t="s">
        <v>61</v>
      </c>
      <c r="D18" s="23">
        <f t="shared" si="3"/>
        <v>100</v>
      </c>
      <c r="E18" s="23">
        <f t="shared" si="4"/>
        <v>30</v>
      </c>
      <c r="F18" s="24">
        <f t="shared" si="5"/>
        <v>30</v>
      </c>
      <c r="G18" s="24">
        <f t="shared" si="5"/>
        <v>0</v>
      </c>
      <c r="H18" s="25"/>
      <c r="I18" s="25"/>
      <c r="J18" s="25"/>
      <c r="K18" s="25"/>
      <c r="L18" s="23">
        <f t="shared" si="6"/>
        <v>70</v>
      </c>
      <c r="M18" s="26">
        <v>15</v>
      </c>
      <c r="N18" s="26"/>
      <c r="O18" s="26">
        <v>35</v>
      </c>
      <c r="P18" s="26">
        <v>15</v>
      </c>
      <c r="Q18" s="26"/>
      <c r="R18" s="26">
        <v>35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2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64</v>
      </c>
      <c r="C19" s="18" t="s">
        <v>61</v>
      </c>
      <c r="D19" s="23">
        <f t="shared" si="3"/>
        <v>25</v>
      </c>
      <c r="E19" s="23">
        <f t="shared" si="4"/>
        <v>15</v>
      </c>
      <c r="F19" s="24">
        <f t="shared" si="5"/>
        <v>0</v>
      </c>
      <c r="G19" s="24">
        <f t="shared" si="5"/>
        <v>15</v>
      </c>
      <c r="H19" s="25"/>
      <c r="I19" s="25"/>
      <c r="J19" s="25"/>
      <c r="K19" s="25"/>
      <c r="L19" s="23">
        <f t="shared" si="6"/>
        <v>10</v>
      </c>
      <c r="M19" s="26"/>
      <c r="N19" s="26"/>
      <c r="O19" s="26"/>
      <c r="P19" s="26"/>
      <c r="Q19" s="26">
        <v>15</v>
      </c>
      <c r="R19" s="26">
        <v>10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76</v>
      </c>
      <c r="C20" s="18" t="s">
        <v>57</v>
      </c>
      <c r="D20" s="23">
        <f t="shared" si="3"/>
        <v>25</v>
      </c>
      <c r="E20" s="23">
        <f t="shared" si="4"/>
        <v>10</v>
      </c>
      <c r="F20" s="24">
        <f t="shared" si="5"/>
        <v>0</v>
      </c>
      <c r="G20" s="24">
        <f t="shared" si="5"/>
        <v>10</v>
      </c>
      <c r="H20" s="25"/>
      <c r="I20" s="25"/>
      <c r="J20" s="25"/>
      <c r="K20" s="25"/>
      <c r="L20" s="23">
        <f t="shared" si="6"/>
        <v>15</v>
      </c>
      <c r="M20" s="38"/>
      <c r="N20" s="38"/>
      <c r="O20" s="38"/>
      <c r="P20" s="38"/>
      <c r="Q20" s="38"/>
      <c r="R20" s="38"/>
      <c r="S20" s="38"/>
      <c r="T20" s="38">
        <v>10</v>
      </c>
      <c r="U20" s="38">
        <v>15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>
        <v>1</v>
      </c>
      <c r="AF20" s="26"/>
      <c r="AG20" s="26"/>
    </row>
    <row r="21" spans="1:33" s="17" customFormat="1" ht="45.75">
      <c r="A21" s="13" t="s">
        <v>18</v>
      </c>
      <c r="B21" s="16" t="s">
        <v>28</v>
      </c>
      <c r="C21" s="13"/>
      <c r="D21" s="22">
        <f aca="true" t="shared" si="7" ref="D21:AG21">SUM(D22:D27)</f>
        <v>325</v>
      </c>
      <c r="E21" s="22">
        <f t="shared" si="7"/>
        <v>135</v>
      </c>
      <c r="F21" s="27">
        <f t="shared" si="7"/>
        <v>135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2">
        <f t="shared" si="7"/>
        <v>190</v>
      </c>
      <c r="M21" s="27">
        <f t="shared" si="7"/>
        <v>45</v>
      </c>
      <c r="N21" s="27">
        <f t="shared" si="7"/>
        <v>0</v>
      </c>
      <c r="O21" s="27">
        <f t="shared" si="7"/>
        <v>80</v>
      </c>
      <c r="P21" s="27">
        <f t="shared" si="7"/>
        <v>45</v>
      </c>
      <c r="Q21" s="27">
        <f t="shared" si="7"/>
        <v>0</v>
      </c>
      <c r="R21" s="27">
        <f t="shared" si="7"/>
        <v>55</v>
      </c>
      <c r="S21" s="27">
        <f t="shared" si="7"/>
        <v>45</v>
      </c>
      <c r="T21" s="27">
        <f t="shared" si="7"/>
        <v>0</v>
      </c>
      <c r="U21" s="27">
        <f t="shared" si="7"/>
        <v>55</v>
      </c>
      <c r="V21" s="27">
        <f t="shared" si="7"/>
        <v>0</v>
      </c>
      <c r="W21" s="27">
        <f t="shared" si="7"/>
        <v>0</v>
      </c>
      <c r="X21" s="27">
        <f t="shared" si="7"/>
        <v>0</v>
      </c>
      <c r="Y21" s="27">
        <f t="shared" si="7"/>
        <v>5</v>
      </c>
      <c r="Z21" s="27">
        <f t="shared" si="7"/>
        <v>4</v>
      </c>
      <c r="AA21" s="27">
        <f t="shared" si="7"/>
        <v>4</v>
      </c>
      <c r="AB21" s="27">
        <f t="shared" si="7"/>
        <v>0</v>
      </c>
      <c r="AC21" s="27">
        <f t="shared" si="7"/>
        <v>8</v>
      </c>
      <c r="AD21" s="27">
        <f t="shared" si="7"/>
        <v>0</v>
      </c>
      <c r="AE21" s="27">
        <f t="shared" si="7"/>
        <v>0</v>
      </c>
      <c r="AF21" s="27">
        <f t="shared" si="7"/>
        <v>0</v>
      </c>
      <c r="AG21" s="27">
        <f t="shared" si="7"/>
        <v>3</v>
      </c>
    </row>
    <row r="22" spans="1:33" s="7" customFormat="1" ht="35.25">
      <c r="A22" s="14" t="s">
        <v>9</v>
      </c>
      <c r="B22" s="15" t="s">
        <v>92</v>
      </c>
      <c r="C22" s="18" t="s">
        <v>65</v>
      </c>
      <c r="D22" s="23">
        <f aca="true" t="shared" si="8" ref="D22:D27">SUM(E22,L22)</f>
        <v>75</v>
      </c>
      <c r="E22" s="23">
        <f aca="true" t="shared" si="9" ref="E22:E27">SUM(F22:G22)</f>
        <v>45</v>
      </c>
      <c r="F22" s="24">
        <f aca="true" t="shared" si="10" ref="F22:G27">SUM(M22,P22,S22,V22)</f>
        <v>45</v>
      </c>
      <c r="G22" s="24">
        <f t="shared" si="10"/>
        <v>0</v>
      </c>
      <c r="H22" s="25"/>
      <c r="I22" s="25"/>
      <c r="J22" s="25"/>
      <c r="K22" s="25"/>
      <c r="L22" s="23">
        <f aca="true" t="shared" si="11" ref="L22:L27">SUM(O22,R22,U22,X22)</f>
        <v>30</v>
      </c>
      <c r="M22" s="26"/>
      <c r="N22" s="26"/>
      <c r="O22" s="26"/>
      <c r="P22" s="26">
        <v>15</v>
      </c>
      <c r="Q22" s="26"/>
      <c r="R22" s="26">
        <v>10</v>
      </c>
      <c r="S22" s="26">
        <v>30</v>
      </c>
      <c r="T22" s="26"/>
      <c r="U22" s="26">
        <v>20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93</v>
      </c>
      <c r="C23" s="18" t="s">
        <v>61</v>
      </c>
      <c r="D23" s="23">
        <f t="shared" si="8"/>
        <v>25</v>
      </c>
      <c r="E23" s="23">
        <f t="shared" si="9"/>
        <v>15</v>
      </c>
      <c r="F23" s="24">
        <f t="shared" si="10"/>
        <v>15</v>
      </c>
      <c r="G23" s="24">
        <f t="shared" si="10"/>
        <v>0</v>
      </c>
      <c r="H23" s="25"/>
      <c r="I23" s="25"/>
      <c r="J23" s="25"/>
      <c r="K23" s="25"/>
      <c r="L23" s="23">
        <f t="shared" si="11"/>
        <v>10</v>
      </c>
      <c r="M23" s="26"/>
      <c r="N23" s="26"/>
      <c r="O23" s="26"/>
      <c r="P23" s="26">
        <v>15</v>
      </c>
      <c r="Q23" s="26"/>
      <c r="R23" s="26">
        <v>10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69</v>
      </c>
      <c r="C24" s="18" t="s">
        <v>70</v>
      </c>
      <c r="D24" s="23">
        <f t="shared" si="8"/>
        <v>100</v>
      </c>
      <c r="E24" s="23">
        <f t="shared" si="9"/>
        <v>30</v>
      </c>
      <c r="F24" s="24">
        <f t="shared" si="10"/>
        <v>30</v>
      </c>
      <c r="G24" s="24">
        <f t="shared" si="10"/>
        <v>0</v>
      </c>
      <c r="H24" s="25"/>
      <c r="I24" s="25"/>
      <c r="J24" s="25"/>
      <c r="K24" s="25"/>
      <c r="L24" s="23">
        <f t="shared" si="11"/>
        <v>70</v>
      </c>
      <c r="M24" s="26">
        <v>15</v>
      </c>
      <c r="N24" s="26"/>
      <c r="O24" s="26">
        <v>35</v>
      </c>
      <c r="P24" s="26">
        <v>15</v>
      </c>
      <c r="Q24" s="26"/>
      <c r="R24" s="26">
        <v>35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2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103</v>
      </c>
      <c r="C25" s="18" t="s">
        <v>57</v>
      </c>
      <c r="D25" s="23">
        <f t="shared" si="8"/>
        <v>50</v>
      </c>
      <c r="E25" s="23">
        <f t="shared" si="9"/>
        <v>15</v>
      </c>
      <c r="F25" s="24">
        <f t="shared" si="10"/>
        <v>15</v>
      </c>
      <c r="G25" s="24">
        <f t="shared" si="10"/>
        <v>0</v>
      </c>
      <c r="H25" s="25"/>
      <c r="I25" s="25"/>
      <c r="J25" s="25"/>
      <c r="K25" s="25"/>
      <c r="L25" s="23">
        <f t="shared" si="11"/>
        <v>35</v>
      </c>
      <c r="M25" s="26"/>
      <c r="N25" s="26"/>
      <c r="O25" s="26"/>
      <c r="P25" s="26"/>
      <c r="Q25" s="26"/>
      <c r="R25" s="26"/>
      <c r="S25" s="38">
        <v>15</v>
      </c>
      <c r="T25" s="38"/>
      <c r="U25" s="38">
        <v>35</v>
      </c>
      <c r="V25" s="26"/>
      <c r="W25" s="26"/>
      <c r="X25" s="26"/>
      <c r="Y25" s="26"/>
      <c r="Z25" s="26"/>
      <c r="AA25" s="26">
        <v>2</v>
      </c>
      <c r="AB25" s="26"/>
      <c r="AC25" s="26">
        <v>1</v>
      </c>
      <c r="AD25" s="26"/>
      <c r="AE25" s="26"/>
      <c r="AF25" s="26"/>
      <c r="AG25" s="26"/>
    </row>
    <row r="26" spans="1:33" s="7" customFormat="1" ht="35.25">
      <c r="A26" s="14" t="s">
        <v>5</v>
      </c>
      <c r="B26" s="15" t="s">
        <v>110</v>
      </c>
      <c r="C26" s="18" t="s">
        <v>58</v>
      </c>
      <c r="D26" s="23">
        <f t="shared" si="8"/>
        <v>50</v>
      </c>
      <c r="E26" s="23">
        <f t="shared" si="9"/>
        <v>15</v>
      </c>
      <c r="F26" s="24">
        <f t="shared" si="10"/>
        <v>15</v>
      </c>
      <c r="G26" s="24">
        <f t="shared" si="10"/>
        <v>0</v>
      </c>
      <c r="H26" s="25"/>
      <c r="I26" s="25"/>
      <c r="J26" s="25"/>
      <c r="K26" s="25"/>
      <c r="L26" s="23">
        <f t="shared" si="11"/>
        <v>35</v>
      </c>
      <c r="M26" s="38">
        <v>15</v>
      </c>
      <c r="N26" s="38"/>
      <c r="O26" s="38">
        <v>35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1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98</v>
      </c>
      <c r="C27" s="18" t="s">
        <v>58</v>
      </c>
      <c r="D27" s="23">
        <f t="shared" si="8"/>
        <v>25</v>
      </c>
      <c r="E27" s="23">
        <f t="shared" si="9"/>
        <v>15</v>
      </c>
      <c r="F27" s="24">
        <f t="shared" si="10"/>
        <v>15</v>
      </c>
      <c r="G27" s="24">
        <f t="shared" si="10"/>
        <v>0</v>
      </c>
      <c r="H27" s="25"/>
      <c r="I27" s="25"/>
      <c r="J27" s="25"/>
      <c r="K27" s="25"/>
      <c r="L27" s="23">
        <f t="shared" si="11"/>
        <v>10</v>
      </c>
      <c r="M27" s="26">
        <v>15</v>
      </c>
      <c r="N27" s="26"/>
      <c r="O27" s="26">
        <v>10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22</v>
      </c>
      <c r="B28" s="16" t="s">
        <v>33</v>
      </c>
      <c r="C28" s="13"/>
      <c r="D28" s="22">
        <f aca="true" t="shared" si="12" ref="D28:AG28">SUM(D29:D31)</f>
        <v>375</v>
      </c>
      <c r="E28" s="22">
        <f t="shared" si="12"/>
        <v>225</v>
      </c>
      <c r="F28" s="27">
        <f t="shared" si="12"/>
        <v>0</v>
      </c>
      <c r="G28" s="27">
        <f t="shared" si="12"/>
        <v>225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2">
        <f t="shared" si="12"/>
        <v>150</v>
      </c>
      <c r="M28" s="27">
        <f t="shared" si="12"/>
        <v>0</v>
      </c>
      <c r="N28" s="27">
        <f t="shared" si="12"/>
        <v>60</v>
      </c>
      <c r="O28" s="27">
        <f t="shared" si="12"/>
        <v>15</v>
      </c>
      <c r="P28" s="27">
        <f t="shared" si="12"/>
        <v>0</v>
      </c>
      <c r="Q28" s="27">
        <f t="shared" si="12"/>
        <v>60</v>
      </c>
      <c r="R28" s="27">
        <f t="shared" si="12"/>
        <v>15</v>
      </c>
      <c r="S28" s="27">
        <f t="shared" si="12"/>
        <v>0</v>
      </c>
      <c r="T28" s="27">
        <f t="shared" si="12"/>
        <v>45</v>
      </c>
      <c r="U28" s="27">
        <f t="shared" si="12"/>
        <v>55</v>
      </c>
      <c r="V28" s="27">
        <f t="shared" si="12"/>
        <v>0</v>
      </c>
      <c r="W28" s="27">
        <f t="shared" si="12"/>
        <v>60</v>
      </c>
      <c r="X28" s="27">
        <f t="shared" si="12"/>
        <v>65</v>
      </c>
      <c r="Y28" s="27">
        <f t="shared" si="12"/>
        <v>3</v>
      </c>
      <c r="Z28" s="27">
        <f t="shared" si="12"/>
        <v>3</v>
      </c>
      <c r="AA28" s="27">
        <f t="shared" si="12"/>
        <v>4</v>
      </c>
      <c r="AB28" s="27">
        <f t="shared" si="12"/>
        <v>5</v>
      </c>
      <c r="AC28" s="27">
        <f t="shared" si="12"/>
        <v>10</v>
      </c>
      <c r="AD28" s="27">
        <f t="shared" si="12"/>
        <v>0</v>
      </c>
      <c r="AE28" s="27">
        <f t="shared" si="12"/>
        <v>15</v>
      </c>
      <c r="AF28" s="27">
        <f t="shared" si="12"/>
        <v>0</v>
      </c>
      <c r="AG28" s="27">
        <f t="shared" si="12"/>
        <v>15</v>
      </c>
    </row>
    <row r="29" spans="1:33" s="7" customFormat="1" ht="35.25">
      <c r="A29" s="14" t="s">
        <v>9</v>
      </c>
      <c r="B29" s="15" t="s">
        <v>107</v>
      </c>
      <c r="C29" s="18" t="s">
        <v>72</v>
      </c>
      <c r="D29" s="23">
        <f>SUM(E29,L29)</f>
        <v>300</v>
      </c>
      <c r="E29" s="23">
        <f>SUM(F29:G29)</f>
        <v>180</v>
      </c>
      <c r="F29" s="24">
        <f aca="true" t="shared" si="13" ref="F29:G31">SUM(M29,P29,S29,V29)</f>
        <v>0</v>
      </c>
      <c r="G29" s="24">
        <f t="shared" si="13"/>
        <v>180</v>
      </c>
      <c r="H29" s="25"/>
      <c r="I29" s="25"/>
      <c r="J29" s="25"/>
      <c r="K29" s="25"/>
      <c r="L29" s="23">
        <f>SUM(O29,R29,U29,X29)</f>
        <v>120</v>
      </c>
      <c r="M29" s="26"/>
      <c r="N29" s="26">
        <v>60</v>
      </c>
      <c r="O29" s="26">
        <v>15</v>
      </c>
      <c r="P29" s="26"/>
      <c r="Q29" s="26">
        <v>60</v>
      </c>
      <c r="R29" s="26">
        <v>15</v>
      </c>
      <c r="S29" s="26"/>
      <c r="T29" s="38">
        <v>30</v>
      </c>
      <c r="U29" s="38">
        <v>45</v>
      </c>
      <c r="V29" s="38"/>
      <c r="W29" s="38">
        <v>30</v>
      </c>
      <c r="X29" s="38">
        <v>45</v>
      </c>
      <c r="Y29" s="26">
        <v>3</v>
      </c>
      <c r="Z29" s="26">
        <v>3</v>
      </c>
      <c r="AA29" s="26">
        <v>3</v>
      </c>
      <c r="AB29" s="26">
        <v>3</v>
      </c>
      <c r="AC29" s="26">
        <v>7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94</v>
      </c>
      <c r="C30" s="18" t="s">
        <v>66</v>
      </c>
      <c r="D30" s="23">
        <f>SUM(E30,L30)</f>
        <v>50</v>
      </c>
      <c r="E30" s="23">
        <f>SUM(F30:G30)</f>
        <v>30</v>
      </c>
      <c r="F30" s="24">
        <f t="shared" si="13"/>
        <v>0</v>
      </c>
      <c r="G30" s="24">
        <f t="shared" si="13"/>
        <v>30</v>
      </c>
      <c r="H30" s="25"/>
      <c r="I30" s="25"/>
      <c r="J30" s="25"/>
      <c r="K30" s="25"/>
      <c r="L30" s="23">
        <f>SUM(O30,R30,U30,X30)</f>
        <v>20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30</v>
      </c>
      <c r="X30" s="26">
        <v>20</v>
      </c>
      <c r="Y30" s="26"/>
      <c r="Z30" s="26"/>
      <c r="AA30" s="26"/>
      <c r="AB30" s="26">
        <v>2</v>
      </c>
      <c r="AC30" s="26">
        <v>2</v>
      </c>
      <c r="AD30" s="26"/>
      <c r="AE30" s="26">
        <v>2</v>
      </c>
      <c r="AF30" s="26"/>
      <c r="AG30" s="26">
        <v>2</v>
      </c>
    </row>
    <row r="31" spans="1:33" s="7" customFormat="1" ht="35.25">
      <c r="A31" s="14" t="s">
        <v>7</v>
      </c>
      <c r="B31" s="15" t="s">
        <v>67</v>
      </c>
      <c r="C31" s="18" t="s">
        <v>57</v>
      </c>
      <c r="D31" s="23">
        <f>SUM(E31,L31)</f>
        <v>25</v>
      </c>
      <c r="E31" s="23">
        <f>SUM(F31:G31)</f>
        <v>15</v>
      </c>
      <c r="F31" s="24">
        <f t="shared" si="13"/>
        <v>0</v>
      </c>
      <c r="G31" s="24">
        <f t="shared" si="13"/>
        <v>15</v>
      </c>
      <c r="H31" s="25"/>
      <c r="I31" s="25"/>
      <c r="J31" s="25"/>
      <c r="K31" s="25"/>
      <c r="L31" s="23">
        <f>SUM(O31,R31,U31,X31)</f>
        <v>10</v>
      </c>
      <c r="M31" s="26"/>
      <c r="N31" s="26"/>
      <c r="O31" s="26"/>
      <c r="P31" s="26"/>
      <c r="Q31" s="26"/>
      <c r="R31" s="26"/>
      <c r="S31" s="26"/>
      <c r="T31" s="38">
        <v>15</v>
      </c>
      <c r="U31" s="38">
        <v>10</v>
      </c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54</v>
      </c>
      <c r="B32" s="16" t="s">
        <v>55</v>
      </c>
      <c r="C32" s="13"/>
      <c r="D32" s="22">
        <f aca="true" t="shared" si="14" ref="D32:AG32">SUM(D33:D41)</f>
        <v>985</v>
      </c>
      <c r="E32" s="22">
        <f t="shared" si="14"/>
        <v>250</v>
      </c>
      <c r="F32" s="27">
        <f t="shared" si="14"/>
        <v>55</v>
      </c>
      <c r="G32" s="27">
        <f t="shared" si="14"/>
        <v>195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2">
        <f t="shared" si="14"/>
        <v>735</v>
      </c>
      <c r="M32" s="27">
        <f t="shared" si="14"/>
        <v>0</v>
      </c>
      <c r="N32" s="27">
        <f t="shared" si="14"/>
        <v>45</v>
      </c>
      <c r="O32" s="27">
        <f t="shared" si="14"/>
        <v>60</v>
      </c>
      <c r="P32" s="27">
        <f t="shared" si="14"/>
        <v>55</v>
      </c>
      <c r="Q32" s="27">
        <f t="shared" si="14"/>
        <v>45</v>
      </c>
      <c r="R32" s="27">
        <f t="shared" si="14"/>
        <v>185</v>
      </c>
      <c r="S32" s="27">
        <f t="shared" si="14"/>
        <v>0</v>
      </c>
      <c r="T32" s="27">
        <f t="shared" si="14"/>
        <v>60</v>
      </c>
      <c r="U32" s="27">
        <f t="shared" si="14"/>
        <v>205</v>
      </c>
      <c r="V32" s="27">
        <f t="shared" si="14"/>
        <v>0</v>
      </c>
      <c r="W32" s="27">
        <f t="shared" si="14"/>
        <v>45</v>
      </c>
      <c r="X32" s="27">
        <f t="shared" si="14"/>
        <v>285</v>
      </c>
      <c r="Y32" s="27">
        <f t="shared" si="14"/>
        <v>4</v>
      </c>
      <c r="Z32" s="27">
        <f t="shared" si="14"/>
        <v>11</v>
      </c>
      <c r="AA32" s="27">
        <f t="shared" si="14"/>
        <v>10</v>
      </c>
      <c r="AB32" s="27">
        <f t="shared" si="14"/>
        <v>13</v>
      </c>
      <c r="AC32" s="27">
        <f t="shared" si="14"/>
        <v>13</v>
      </c>
      <c r="AD32" s="27">
        <f t="shared" si="14"/>
        <v>0</v>
      </c>
      <c r="AE32" s="27">
        <f t="shared" si="14"/>
        <v>30</v>
      </c>
      <c r="AF32" s="27">
        <f t="shared" si="14"/>
        <v>0</v>
      </c>
      <c r="AG32" s="27">
        <f t="shared" si="14"/>
        <v>38</v>
      </c>
    </row>
    <row r="33" spans="1:33" s="7" customFormat="1" ht="35.25">
      <c r="A33" s="14" t="s">
        <v>9</v>
      </c>
      <c r="B33" s="15" t="s">
        <v>71</v>
      </c>
      <c r="C33" s="18" t="s">
        <v>61</v>
      </c>
      <c r="D33" s="23">
        <f>SUM(E33,L33)</f>
        <v>50</v>
      </c>
      <c r="E33" s="23">
        <f>SUM(F33:G33)</f>
        <v>30</v>
      </c>
      <c r="F33" s="24">
        <f aca="true" t="shared" si="15" ref="F33:G35">SUM(M33,P33,S33,V33)</f>
        <v>15</v>
      </c>
      <c r="G33" s="24">
        <f t="shared" si="15"/>
        <v>15</v>
      </c>
      <c r="H33" s="25"/>
      <c r="I33" s="25"/>
      <c r="J33" s="25"/>
      <c r="K33" s="25"/>
      <c r="L33" s="23">
        <f aca="true" t="shared" si="16" ref="L33:L41">SUM(O33,R33,U33,X33)</f>
        <v>20</v>
      </c>
      <c r="M33" s="38"/>
      <c r="N33" s="38"/>
      <c r="O33" s="38"/>
      <c r="P33" s="26">
        <v>15</v>
      </c>
      <c r="Q33" s="26">
        <v>15</v>
      </c>
      <c r="R33" s="26">
        <v>20</v>
      </c>
      <c r="S33" s="26"/>
      <c r="T33" s="26"/>
      <c r="U33" s="26"/>
      <c r="V33" s="26"/>
      <c r="W33" s="26"/>
      <c r="X33" s="26"/>
      <c r="Y33" s="26"/>
      <c r="Z33" s="26">
        <v>2</v>
      </c>
      <c r="AA33" s="26"/>
      <c r="AB33" s="26"/>
      <c r="AC33" s="26">
        <v>2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73</v>
      </c>
      <c r="C34" s="18" t="s">
        <v>61</v>
      </c>
      <c r="D34" s="23">
        <f aca="true" t="shared" si="17" ref="D34:D41">SUM(E34,L34)</f>
        <v>50</v>
      </c>
      <c r="E34" s="23">
        <f aca="true" t="shared" si="18" ref="E34:E41">SUM(F34:G34)</f>
        <v>30</v>
      </c>
      <c r="F34" s="24">
        <f t="shared" si="15"/>
        <v>30</v>
      </c>
      <c r="G34" s="24">
        <f t="shared" si="15"/>
        <v>0</v>
      </c>
      <c r="H34" s="25"/>
      <c r="I34" s="25"/>
      <c r="J34" s="25"/>
      <c r="K34" s="25"/>
      <c r="L34" s="23">
        <f t="shared" si="16"/>
        <v>20</v>
      </c>
      <c r="M34" s="26"/>
      <c r="N34" s="26"/>
      <c r="O34" s="26"/>
      <c r="P34" s="26">
        <v>30</v>
      </c>
      <c r="Q34" s="26"/>
      <c r="R34" s="26">
        <v>20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2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74</v>
      </c>
      <c r="C35" s="18" t="s">
        <v>72</v>
      </c>
      <c r="D35" s="23">
        <f t="shared" si="17"/>
        <v>175</v>
      </c>
      <c r="E35" s="23">
        <f t="shared" si="18"/>
        <v>60</v>
      </c>
      <c r="F35" s="24">
        <f t="shared" si="15"/>
        <v>0</v>
      </c>
      <c r="G35" s="24">
        <f t="shared" si="15"/>
        <v>60</v>
      </c>
      <c r="H35" s="25"/>
      <c r="I35" s="25"/>
      <c r="J35" s="25"/>
      <c r="K35" s="25"/>
      <c r="L35" s="23">
        <f t="shared" si="16"/>
        <v>115</v>
      </c>
      <c r="M35" s="26"/>
      <c r="N35" s="26">
        <v>15</v>
      </c>
      <c r="O35" s="26">
        <v>10</v>
      </c>
      <c r="P35" s="26"/>
      <c r="Q35" s="26">
        <v>15</v>
      </c>
      <c r="R35" s="26">
        <v>10</v>
      </c>
      <c r="S35" s="26"/>
      <c r="T35" s="38">
        <v>15</v>
      </c>
      <c r="U35" s="38">
        <v>35</v>
      </c>
      <c r="V35" s="38"/>
      <c r="W35" s="38">
        <v>15</v>
      </c>
      <c r="X35" s="38">
        <v>60</v>
      </c>
      <c r="Y35" s="26">
        <v>1</v>
      </c>
      <c r="Z35" s="26">
        <v>1</v>
      </c>
      <c r="AA35" s="26">
        <v>2</v>
      </c>
      <c r="AB35" s="26">
        <v>3</v>
      </c>
      <c r="AC35" s="26">
        <v>2</v>
      </c>
      <c r="AD35" s="26"/>
      <c r="AE35" s="26">
        <v>4</v>
      </c>
      <c r="AF35" s="26"/>
      <c r="AG35" s="26">
        <v>7</v>
      </c>
    </row>
    <row r="36" spans="1:33" s="7" customFormat="1" ht="35.25">
      <c r="A36" s="14" t="s">
        <v>6</v>
      </c>
      <c r="B36" s="15" t="s">
        <v>75</v>
      </c>
      <c r="C36" s="18" t="s">
        <v>66</v>
      </c>
      <c r="D36" s="23">
        <f t="shared" si="17"/>
        <v>75</v>
      </c>
      <c r="E36" s="23">
        <f t="shared" si="18"/>
        <v>30</v>
      </c>
      <c r="F36" s="24">
        <f aca="true" t="shared" si="19" ref="F36:F41">SUM(M36,P36,S36,V36)</f>
        <v>0</v>
      </c>
      <c r="G36" s="24">
        <f aca="true" t="shared" si="20" ref="G36:G41">SUM(N36,Q36,T36,W36)</f>
        <v>30</v>
      </c>
      <c r="H36" s="25"/>
      <c r="I36" s="25"/>
      <c r="J36" s="25"/>
      <c r="K36" s="25"/>
      <c r="L36" s="23">
        <f t="shared" si="16"/>
        <v>45</v>
      </c>
      <c r="M36" s="26"/>
      <c r="N36" s="26"/>
      <c r="O36" s="26"/>
      <c r="P36" s="26"/>
      <c r="Q36" s="26"/>
      <c r="R36" s="26"/>
      <c r="S36" s="26"/>
      <c r="T36" s="26">
        <v>15</v>
      </c>
      <c r="U36" s="26">
        <v>10</v>
      </c>
      <c r="V36" s="26"/>
      <c r="W36" s="38">
        <v>15</v>
      </c>
      <c r="X36" s="38">
        <v>35</v>
      </c>
      <c r="Y36" s="26"/>
      <c r="Z36" s="26"/>
      <c r="AA36" s="26">
        <v>1</v>
      </c>
      <c r="AB36" s="26">
        <v>2</v>
      </c>
      <c r="AC36" s="26">
        <v>2</v>
      </c>
      <c r="AD36" s="26"/>
      <c r="AE36" s="26">
        <v>2</v>
      </c>
      <c r="AF36" s="26"/>
      <c r="AG36" s="26">
        <v>3</v>
      </c>
    </row>
    <row r="37" spans="1:33" s="7" customFormat="1" ht="35.25">
      <c r="A37" s="14" t="s">
        <v>5</v>
      </c>
      <c r="B37" s="15" t="s">
        <v>85</v>
      </c>
      <c r="C37" s="18" t="s">
        <v>72</v>
      </c>
      <c r="D37" s="23">
        <f t="shared" si="17"/>
        <v>400</v>
      </c>
      <c r="E37" s="23">
        <f t="shared" si="18"/>
        <v>90</v>
      </c>
      <c r="F37" s="24">
        <f t="shared" si="19"/>
        <v>0</v>
      </c>
      <c r="G37" s="24">
        <f t="shared" si="20"/>
        <v>90</v>
      </c>
      <c r="H37" s="25"/>
      <c r="I37" s="25"/>
      <c r="J37" s="25"/>
      <c r="K37" s="25"/>
      <c r="L37" s="23">
        <f t="shared" si="16"/>
        <v>310</v>
      </c>
      <c r="M37" s="26"/>
      <c r="N37" s="26">
        <v>30</v>
      </c>
      <c r="O37" s="26">
        <v>20</v>
      </c>
      <c r="P37" s="26"/>
      <c r="Q37" s="26">
        <v>15</v>
      </c>
      <c r="R37" s="26">
        <v>60</v>
      </c>
      <c r="S37" s="26"/>
      <c r="T37" s="26">
        <v>30</v>
      </c>
      <c r="U37" s="26">
        <v>70</v>
      </c>
      <c r="V37" s="26"/>
      <c r="W37" s="26">
        <v>15</v>
      </c>
      <c r="X37" s="26">
        <v>160</v>
      </c>
      <c r="Y37" s="26">
        <v>2</v>
      </c>
      <c r="Z37" s="26">
        <v>3</v>
      </c>
      <c r="AA37" s="26">
        <v>4</v>
      </c>
      <c r="AB37" s="26">
        <v>7</v>
      </c>
      <c r="AC37" s="26">
        <v>4</v>
      </c>
      <c r="AD37" s="26"/>
      <c r="AE37" s="26">
        <v>16</v>
      </c>
      <c r="AF37" s="26"/>
      <c r="AG37" s="26">
        <v>16</v>
      </c>
    </row>
    <row r="38" spans="1:33" s="7" customFormat="1" ht="35.25">
      <c r="A38" s="14" t="s">
        <v>4</v>
      </c>
      <c r="B38" s="15" t="s">
        <v>77</v>
      </c>
      <c r="C38" s="18" t="s">
        <v>61</v>
      </c>
      <c r="D38" s="23">
        <f t="shared" si="17"/>
        <v>25</v>
      </c>
      <c r="E38" s="23">
        <f t="shared" si="18"/>
        <v>10</v>
      </c>
      <c r="F38" s="24">
        <f t="shared" si="19"/>
        <v>10</v>
      </c>
      <c r="G38" s="24">
        <f t="shared" si="20"/>
        <v>0</v>
      </c>
      <c r="H38" s="25"/>
      <c r="I38" s="25"/>
      <c r="J38" s="25"/>
      <c r="K38" s="25"/>
      <c r="L38" s="23">
        <f t="shared" si="16"/>
        <v>15</v>
      </c>
      <c r="M38" s="26"/>
      <c r="N38" s="26"/>
      <c r="O38" s="26"/>
      <c r="P38" s="38">
        <v>10</v>
      </c>
      <c r="Q38" s="38"/>
      <c r="R38" s="38">
        <v>15</v>
      </c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35.25">
      <c r="A39" s="14" t="s">
        <v>19</v>
      </c>
      <c r="B39" s="15" t="s">
        <v>78</v>
      </c>
      <c r="C39" s="18" t="s">
        <v>58</v>
      </c>
      <c r="D39" s="23">
        <f t="shared" si="17"/>
        <v>30</v>
      </c>
      <c r="E39" s="23">
        <f t="shared" si="18"/>
        <v>0</v>
      </c>
      <c r="F39" s="24">
        <f t="shared" si="19"/>
        <v>0</v>
      </c>
      <c r="G39" s="24">
        <f t="shared" si="20"/>
        <v>0</v>
      </c>
      <c r="H39" s="25"/>
      <c r="I39" s="25"/>
      <c r="J39" s="25"/>
      <c r="K39" s="25"/>
      <c r="L39" s="23">
        <f t="shared" si="16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79</v>
      </c>
      <c r="C40" s="18" t="s">
        <v>100</v>
      </c>
      <c r="D40" s="23">
        <f t="shared" si="17"/>
        <v>120</v>
      </c>
      <c r="E40" s="23">
        <f t="shared" si="18"/>
        <v>0</v>
      </c>
      <c r="F40" s="24">
        <f t="shared" si="19"/>
        <v>0</v>
      </c>
      <c r="G40" s="24">
        <f t="shared" si="20"/>
        <v>0</v>
      </c>
      <c r="H40" s="25"/>
      <c r="I40" s="25"/>
      <c r="J40" s="25"/>
      <c r="K40" s="25"/>
      <c r="L40" s="23">
        <f t="shared" si="16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80</v>
      </c>
      <c r="C41" s="18" t="s">
        <v>66</v>
      </c>
      <c r="D41" s="23">
        <f t="shared" si="17"/>
        <v>60</v>
      </c>
      <c r="E41" s="23">
        <f t="shared" si="18"/>
        <v>0</v>
      </c>
      <c r="F41" s="24">
        <f t="shared" si="19"/>
        <v>0</v>
      </c>
      <c r="G41" s="24">
        <f t="shared" si="20"/>
        <v>0</v>
      </c>
      <c r="H41" s="25"/>
      <c r="I41" s="25"/>
      <c r="J41" s="25"/>
      <c r="K41" s="25"/>
      <c r="L41" s="23">
        <f t="shared" si="16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56</v>
      </c>
      <c r="B42" s="16" t="s">
        <v>55</v>
      </c>
      <c r="C42" s="13"/>
      <c r="D42" s="22">
        <f aca="true" t="shared" si="21" ref="D42:AG42">SUM(D43:D51)</f>
        <v>985</v>
      </c>
      <c r="E42" s="22">
        <f t="shared" si="21"/>
        <v>250</v>
      </c>
      <c r="F42" s="27">
        <f t="shared" si="21"/>
        <v>15</v>
      </c>
      <c r="G42" s="27">
        <f t="shared" si="21"/>
        <v>235</v>
      </c>
      <c r="H42" s="27">
        <f t="shared" si="21"/>
        <v>0</v>
      </c>
      <c r="I42" s="27">
        <f t="shared" si="21"/>
        <v>0</v>
      </c>
      <c r="J42" s="27">
        <f t="shared" si="21"/>
        <v>0</v>
      </c>
      <c r="K42" s="27">
        <f t="shared" si="21"/>
        <v>0</v>
      </c>
      <c r="L42" s="22">
        <f t="shared" si="21"/>
        <v>735</v>
      </c>
      <c r="M42" s="27">
        <f t="shared" si="21"/>
        <v>15</v>
      </c>
      <c r="N42" s="27">
        <f t="shared" si="21"/>
        <v>30</v>
      </c>
      <c r="O42" s="27">
        <f t="shared" si="21"/>
        <v>60</v>
      </c>
      <c r="P42" s="27">
        <f t="shared" si="21"/>
        <v>0</v>
      </c>
      <c r="Q42" s="27">
        <f t="shared" si="21"/>
        <v>65</v>
      </c>
      <c r="R42" s="27">
        <f t="shared" si="21"/>
        <v>220</v>
      </c>
      <c r="S42" s="27">
        <f t="shared" si="21"/>
        <v>0</v>
      </c>
      <c r="T42" s="27">
        <f t="shared" si="21"/>
        <v>70</v>
      </c>
      <c r="U42" s="27">
        <f t="shared" si="21"/>
        <v>195</v>
      </c>
      <c r="V42" s="27">
        <f t="shared" si="21"/>
        <v>0</v>
      </c>
      <c r="W42" s="27">
        <f t="shared" si="21"/>
        <v>70</v>
      </c>
      <c r="X42" s="27">
        <f t="shared" si="21"/>
        <v>260</v>
      </c>
      <c r="Y42" s="27">
        <f t="shared" si="21"/>
        <v>4</v>
      </c>
      <c r="Z42" s="27">
        <f t="shared" si="21"/>
        <v>11</v>
      </c>
      <c r="AA42" s="27">
        <f t="shared" si="21"/>
        <v>10</v>
      </c>
      <c r="AB42" s="27">
        <f t="shared" si="21"/>
        <v>13</v>
      </c>
      <c r="AC42" s="27">
        <f t="shared" si="21"/>
        <v>13</v>
      </c>
      <c r="AD42" s="27">
        <f t="shared" si="21"/>
        <v>0</v>
      </c>
      <c r="AE42" s="27">
        <f t="shared" si="21"/>
        <v>36</v>
      </c>
      <c r="AF42" s="27">
        <f t="shared" si="21"/>
        <v>0</v>
      </c>
      <c r="AG42" s="27">
        <f t="shared" si="21"/>
        <v>38</v>
      </c>
    </row>
    <row r="43" spans="1:33" s="7" customFormat="1" ht="35.25">
      <c r="A43" s="14" t="s">
        <v>9</v>
      </c>
      <c r="B43" s="15" t="s">
        <v>89</v>
      </c>
      <c r="C43" s="18" t="s">
        <v>58</v>
      </c>
      <c r="D43" s="23">
        <f>SUM(E43,L43)</f>
        <v>25</v>
      </c>
      <c r="E43" s="23">
        <f>SUM(F43:G43)</f>
        <v>15</v>
      </c>
      <c r="F43" s="24">
        <f aca="true" t="shared" si="22" ref="F43:F51">SUM(M43,P43,S43,V43)</f>
        <v>15</v>
      </c>
      <c r="G43" s="24">
        <f aca="true" t="shared" si="23" ref="G43:G51">SUM(N43,Q43,T43,W43)</f>
        <v>0</v>
      </c>
      <c r="H43" s="25"/>
      <c r="I43" s="25"/>
      <c r="J43" s="25"/>
      <c r="K43" s="25"/>
      <c r="L43" s="23">
        <f aca="true" t="shared" si="24" ref="L43:L51">SUM(O43,R43,U43,X43)</f>
        <v>10</v>
      </c>
      <c r="M43" s="38">
        <v>15</v>
      </c>
      <c r="N43" s="38"/>
      <c r="O43" s="38">
        <v>10</v>
      </c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90</v>
      </c>
      <c r="C44" s="18" t="s">
        <v>61</v>
      </c>
      <c r="D44" s="23">
        <f aca="true" t="shared" si="25" ref="D44:D51">SUM(E44,L44)</f>
        <v>25</v>
      </c>
      <c r="E44" s="23">
        <f aca="true" t="shared" si="26" ref="E44:E51">SUM(F44:G44)</f>
        <v>20</v>
      </c>
      <c r="F44" s="24">
        <f t="shared" si="22"/>
        <v>0</v>
      </c>
      <c r="G44" s="24">
        <f t="shared" si="23"/>
        <v>20</v>
      </c>
      <c r="H44" s="25"/>
      <c r="I44" s="25"/>
      <c r="J44" s="25"/>
      <c r="K44" s="25"/>
      <c r="L44" s="23">
        <f t="shared" si="24"/>
        <v>5</v>
      </c>
      <c r="M44" s="26"/>
      <c r="N44" s="26"/>
      <c r="O44" s="26"/>
      <c r="P44" s="26"/>
      <c r="Q44" s="26">
        <v>20</v>
      </c>
      <c r="R44" s="26">
        <v>5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7</v>
      </c>
      <c r="B45" s="15" t="s">
        <v>81</v>
      </c>
      <c r="C45" s="18" t="s">
        <v>66</v>
      </c>
      <c r="D45" s="23">
        <f t="shared" si="25"/>
        <v>75</v>
      </c>
      <c r="E45" s="23">
        <f t="shared" si="26"/>
        <v>45</v>
      </c>
      <c r="F45" s="24">
        <f t="shared" si="22"/>
        <v>0</v>
      </c>
      <c r="G45" s="24">
        <f t="shared" si="23"/>
        <v>45</v>
      </c>
      <c r="H45" s="25"/>
      <c r="I45" s="25"/>
      <c r="J45" s="25"/>
      <c r="K45" s="25"/>
      <c r="L45" s="23">
        <f t="shared" si="24"/>
        <v>30</v>
      </c>
      <c r="M45" s="38"/>
      <c r="N45" s="38"/>
      <c r="O45" s="38"/>
      <c r="P45" s="38"/>
      <c r="Q45" s="38"/>
      <c r="R45" s="38"/>
      <c r="S45" s="38"/>
      <c r="T45" s="38">
        <v>15</v>
      </c>
      <c r="U45" s="38">
        <v>10</v>
      </c>
      <c r="V45" s="38"/>
      <c r="W45" s="38">
        <v>30</v>
      </c>
      <c r="X45" s="38">
        <v>20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6</v>
      </c>
      <c r="B46" s="15" t="s">
        <v>82</v>
      </c>
      <c r="C46" s="18" t="s">
        <v>66</v>
      </c>
      <c r="D46" s="23">
        <f t="shared" si="25"/>
        <v>25</v>
      </c>
      <c r="E46" s="23">
        <f t="shared" si="26"/>
        <v>15</v>
      </c>
      <c r="F46" s="24">
        <f t="shared" si="22"/>
        <v>0</v>
      </c>
      <c r="G46" s="24">
        <f t="shared" si="23"/>
        <v>15</v>
      </c>
      <c r="H46" s="25"/>
      <c r="I46" s="25"/>
      <c r="J46" s="25"/>
      <c r="K46" s="25"/>
      <c r="L46" s="23">
        <f t="shared" si="24"/>
        <v>10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15</v>
      </c>
      <c r="X46" s="26">
        <v>10</v>
      </c>
      <c r="Y46" s="26"/>
      <c r="Z46" s="26"/>
      <c r="AA46" s="26"/>
      <c r="AB46" s="26">
        <v>1</v>
      </c>
      <c r="AC46" s="26">
        <v>1</v>
      </c>
      <c r="AD46" s="26"/>
      <c r="AE46" s="26">
        <v>1</v>
      </c>
      <c r="AF46" s="26"/>
      <c r="AG46" s="26">
        <v>1</v>
      </c>
    </row>
    <row r="47" spans="1:33" s="7" customFormat="1" ht="35.25">
      <c r="A47" s="14" t="s">
        <v>5</v>
      </c>
      <c r="B47" s="15" t="s">
        <v>99</v>
      </c>
      <c r="C47" s="18" t="s">
        <v>57</v>
      </c>
      <c r="D47" s="23">
        <f t="shared" si="25"/>
        <v>25</v>
      </c>
      <c r="E47" s="23">
        <f t="shared" si="26"/>
        <v>10</v>
      </c>
      <c r="F47" s="24">
        <f t="shared" si="22"/>
        <v>0</v>
      </c>
      <c r="G47" s="24">
        <f t="shared" si="23"/>
        <v>10</v>
      </c>
      <c r="H47" s="25"/>
      <c r="I47" s="25"/>
      <c r="J47" s="25"/>
      <c r="K47" s="25"/>
      <c r="L47" s="23">
        <f t="shared" si="24"/>
        <v>15</v>
      </c>
      <c r="M47" s="26"/>
      <c r="N47" s="26"/>
      <c r="O47" s="26"/>
      <c r="P47" s="26"/>
      <c r="Q47" s="26"/>
      <c r="R47" s="26"/>
      <c r="S47" s="26"/>
      <c r="T47" s="38">
        <v>10</v>
      </c>
      <c r="U47" s="38">
        <v>15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4</v>
      </c>
      <c r="B48" s="15" t="s">
        <v>83</v>
      </c>
      <c r="C48" s="18" t="s">
        <v>61</v>
      </c>
      <c r="D48" s="23">
        <f t="shared" si="25"/>
        <v>50</v>
      </c>
      <c r="E48" s="23">
        <f t="shared" si="26"/>
        <v>15</v>
      </c>
      <c r="F48" s="24">
        <f t="shared" si="22"/>
        <v>0</v>
      </c>
      <c r="G48" s="24">
        <f t="shared" si="23"/>
        <v>15</v>
      </c>
      <c r="H48" s="25"/>
      <c r="I48" s="25"/>
      <c r="J48" s="25"/>
      <c r="K48" s="25"/>
      <c r="L48" s="23">
        <f t="shared" si="24"/>
        <v>35</v>
      </c>
      <c r="M48" s="38"/>
      <c r="N48" s="38"/>
      <c r="O48" s="38"/>
      <c r="P48" s="38"/>
      <c r="Q48" s="38">
        <v>15</v>
      </c>
      <c r="R48" s="38">
        <v>35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1</v>
      </c>
      <c r="AD48" s="26"/>
      <c r="AE48" s="26">
        <v>2</v>
      </c>
      <c r="AF48" s="26"/>
      <c r="AG48" s="26">
        <v>2</v>
      </c>
    </row>
    <row r="49" spans="1:33" s="7" customFormat="1" ht="35.25">
      <c r="A49" s="14" t="s">
        <v>19</v>
      </c>
      <c r="B49" s="15" t="s">
        <v>84</v>
      </c>
      <c r="C49" s="18" t="s">
        <v>66</v>
      </c>
      <c r="D49" s="23">
        <f t="shared" si="25"/>
        <v>150</v>
      </c>
      <c r="E49" s="23">
        <f t="shared" si="26"/>
        <v>40</v>
      </c>
      <c r="F49" s="24">
        <f t="shared" si="22"/>
        <v>0</v>
      </c>
      <c r="G49" s="24">
        <f t="shared" si="23"/>
        <v>40</v>
      </c>
      <c r="H49" s="25"/>
      <c r="I49" s="25"/>
      <c r="J49" s="25"/>
      <c r="K49" s="25"/>
      <c r="L49" s="23">
        <f t="shared" si="24"/>
        <v>110</v>
      </c>
      <c r="M49" s="38"/>
      <c r="N49" s="38"/>
      <c r="O49" s="38"/>
      <c r="P49" s="38"/>
      <c r="Q49" s="38">
        <v>15</v>
      </c>
      <c r="R49" s="38">
        <v>60</v>
      </c>
      <c r="S49" s="38"/>
      <c r="T49" s="38">
        <v>15</v>
      </c>
      <c r="U49" s="38">
        <v>10</v>
      </c>
      <c r="V49" s="38"/>
      <c r="W49" s="38">
        <v>10</v>
      </c>
      <c r="X49" s="38">
        <v>40</v>
      </c>
      <c r="Y49" s="26"/>
      <c r="Z49" s="26">
        <v>3</v>
      </c>
      <c r="AA49" s="26">
        <v>1</v>
      </c>
      <c r="AB49" s="26">
        <v>2</v>
      </c>
      <c r="AC49" s="26">
        <v>2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20</v>
      </c>
      <c r="B50" s="15" t="s">
        <v>85</v>
      </c>
      <c r="C50" s="18" t="s">
        <v>72</v>
      </c>
      <c r="D50" s="23">
        <f t="shared" si="25"/>
        <v>400</v>
      </c>
      <c r="E50" s="23">
        <f t="shared" si="26"/>
        <v>90</v>
      </c>
      <c r="F50" s="24">
        <f t="shared" si="22"/>
        <v>0</v>
      </c>
      <c r="G50" s="24">
        <f t="shared" si="23"/>
        <v>90</v>
      </c>
      <c r="H50" s="25"/>
      <c r="I50" s="25"/>
      <c r="J50" s="25"/>
      <c r="K50" s="25"/>
      <c r="L50" s="23">
        <f t="shared" si="24"/>
        <v>310</v>
      </c>
      <c r="M50" s="26"/>
      <c r="N50" s="26">
        <v>30</v>
      </c>
      <c r="O50" s="26">
        <v>20</v>
      </c>
      <c r="P50" s="26"/>
      <c r="Q50" s="26">
        <v>15</v>
      </c>
      <c r="R50" s="26">
        <v>60</v>
      </c>
      <c r="S50" s="26"/>
      <c r="T50" s="26">
        <v>30</v>
      </c>
      <c r="U50" s="26">
        <v>70</v>
      </c>
      <c r="V50" s="26"/>
      <c r="W50" s="26">
        <v>15</v>
      </c>
      <c r="X50" s="26">
        <v>160</v>
      </c>
      <c r="Y50" s="26">
        <v>2</v>
      </c>
      <c r="Z50" s="26">
        <v>3</v>
      </c>
      <c r="AA50" s="26">
        <v>4</v>
      </c>
      <c r="AB50" s="26">
        <v>7</v>
      </c>
      <c r="AC50" s="26">
        <v>4</v>
      </c>
      <c r="AD50" s="26"/>
      <c r="AE50" s="26">
        <v>16</v>
      </c>
      <c r="AF50" s="26"/>
      <c r="AG50" s="26">
        <v>16</v>
      </c>
    </row>
    <row r="51" spans="1:33" s="7" customFormat="1" ht="49.5">
      <c r="A51" s="14" t="s">
        <v>21</v>
      </c>
      <c r="B51" s="15" t="s">
        <v>86</v>
      </c>
      <c r="C51" s="18" t="s">
        <v>88</v>
      </c>
      <c r="D51" s="23">
        <f t="shared" si="25"/>
        <v>210</v>
      </c>
      <c r="E51" s="23">
        <f t="shared" si="26"/>
        <v>0</v>
      </c>
      <c r="F51" s="24">
        <f t="shared" si="22"/>
        <v>0</v>
      </c>
      <c r="G51" s="24">
        <f t="shared" si="23"/>
        <v>0</v>
      </c>
      <c r="H51" s="25"/>
      <c r="I51" s="25"/>
      <c r="J51" s="25"/>
      <c r="K51" s="25"/>
      <c r="L51" s="23">
        <f t="shared" si="24"/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32" t="s">
        <v>52</v>
      </c>
      <c r="B52" s="32"/>
      <c r="C52" s="32"/>
      <c r="D52" s="35">
        <f aca="true" t="shared" si="27" ref="D52:AG52">SUM(D8,D14,D21,D28,D32)</f>
        <v>3040</v>
      </c>
      <c r="E52" s="35">
        <f t="shared" si="27"/>
        <v>1250</v>
      </c>
      <c r="F52" s="35">
        <f t="shared" si="27"/>
        <v>265</v>
      </c>
      <c r="G52" s="35">
        <f t="shared" si="27"/>
        <v>985</v>
      </c>
      <c r="H52" s="35">
        <f t="shared" si="27"/>
        <v>0</v>
      </c>
      <c r="I52" s="35">
        <f t="shared" si="27"/>
        <v>0</v>
      </c>
      <c r="J52" s="35">
        <f t="shared" si="27"/>
        <v>0</v>
      </c>
      <c r="K52" s="35">
        <f t="shared" si="27"/>
        <v>0</v>
      </c>
      <c r="L52" s="35">
        <f t="shared" si="27"/>
        <v>1790</v>
      </c>
      <c r="M52" s="23">
        <f t="shared" si="27"/>
        <v>105</v>
      </c>
      <c r="N52" s="23">
        <f t="shared" si="27"/>
        <v>255</v>
      </c>
      <c r="O52" s="23">
        <f t="shared" si="27"/>
        <v>400</v>
      </c>
      <c r="P52" s="23">
        <f t="shared" si="27"/>
        <v>115</v>
      </c>
      <c r="Q52" s="23">
        <f t="shared" si="27"/>
        <v>255</v>
      </c>
      <c r="R52" s="23">
        <f t="shared" si="27"/>
        <v>390</v>
      </c>
      <c r="S52" s="23">
        <f t="shared" si="27"/>
        <v>45</v>
      </c>
      <c r="T52" s="23">
        <f t="shared" si="27"/>
        <v>250</v>
      </c>
      <c r="U52" s="23">
        <f t="shared" si="27"/>
        <v>470</v>
      </c>
      <c r="V52" s="23">
        <f t="shared" si="27"/>
        <v>0</v>
      </c>
      <c r="W52" s="23">
        <f t="shared" si="27"/>
        <v>225</v>
      </c>
      <c r="X52" s="23">
        <f t="shared" si="27"/>
        <v>530</v>
      </c>
      <c r="Y52" s="23">
        <f t="shared" si="27"/>
        <v>30</v>
      </c>
      <c r="Z52" s="23">
        <f t="shared" si="27"/>
        <v>30</v>
      </c>
      <c r="AA52" s="23">
        <f t="shared" si="27"/>
        <v>30</v>
      </c>
      <c r="AB52" s="23">
        <f t="shared" si="27"/>
        <v>30</v>
      </c>
      <c r="AC52" s="35">
        <f t="shared" si="27"/>
        <v>61</v>
      </c>
      <c r="AD52" s="35">
        <f t="shared" si="27"/>
        <v>40</v>
      </c>
      <c r="AE52" s="35">
        <f t="shared" si="27"/>
        <v>89</v>
      </c>
      <c r="AF52" s="35">
        <f t="shared" si="27"/>
        <v>14</v>
      </c>
      <c r="AG52" s="35">
        <f t="shared" si="27"/>
        <v>66</v>
      </c>
    </row>
    <row r="53" spans="1:33" s="7" customFormat="1" ht="35.25">
      <c r="A53" s="32"/>
      <c r="B53" s="32"/>
      <c r="C53" s="32"/>
      <c r="D53" s="35"/>
      <c r="E53" s="35"/>
      <c r="F53" s="35"/>
      <c r="G53" s="35"/>
      <c r="H53" s="35"/>
      <c r="I53" s="35"/>
      <c r="J53" s="35"/>
      <c r="K53" s="35"/>
      <c r="L53" s="35"/>
      <c r="M53" s="35">
        <f>SUM(M52:O52)</f>
        <v>760</v>
      </c>
      <c r="N53" s="35"/>
      <c r="O53" s="35"/>
      <c r="P53" s="35">
        <f>SUM(P52:R52)</f>
        <v>760</v>
      </c>
      <c r="Q53" s="35"/>
      <c r="R53" s="35"/>
      <c r="S53" s="35">
        <f>SUM(S52:U52)</f>
        <v>765</v>
      </c>
      <c r="T53" s="35"/>
      <c r="U53" s="35"/>
      <c r="V53" s="35">
        <f>SUM(V52:X52)</f>
        <v>755</v>
      </c>
      <c r="W53" s="35"/>
      <c r="X53" s="35"/>
      <c r="Y53" s="35">
        <f>SUM(Y52:AB52)</f>
        <v>120</v>
      </c>
      <c r="Z53" s="35"/>
      <c r="AA53" s="35"/>
      <c r="AB53" s="35"/>
      <c r="AC53" s="35"/>
      <c r="AD53" s="35"/>
      <c r="AE53" s="35"/>
      <c r="AF53" s="35"/>
      <c r="AG53" s="35"/>
    </row>
    <row r="54" spans="1:33" s="7" customFormat="1" ht="35.25">
      <c r="A54" s="32" t="s">
        <v>53</v>
      </c>
      <c r="B54" s="32"/>
      <c r="C54" s="32"/>
      <c r="D54" s="35">
        <f aca="true" t="shared" si="28" ref="D54:AG54">SUM(D8,D14,D21,D28,D42)</f>
        <v>3040</v>
      </c>
      <c r="E54" s="35">
        <f t="shared" si="28"/>
        <v>1250</v>
      </c>
      <c r="F54" s="35">
        <f t="shared" si="28"/>
        <v>225</v>
      </c>
      <c r="G54" s="35">
        <f t="shared" si="28"/>
        <v>1025</v>
      </c>
      <c r="H54" s="35">
        <f t="shared" si="28"/>
        <v>0</v>
      </c>
      <c r="I54" s="35">
        <f t="shared" si="28"/>
        <v>0</v>
      </c>
      <c r="J54" s="35">
        <f t="shared" si="28"/>
        <v>0</v>
      </c>
      <c r="K54" s="35">
        <f t="shared" si="28"/>
        <v>0</v>
      </c>
      <c r="L54" s="35">
        <f t="shared" si="28"/>
        <v>1790</v>
      </c>
      <c r="M54" s="23">
        <f t="shared" si="28"/>
        <v>120</v>
      </c>
      <c r="N54" s="23">
        <f t="shared" si="28"/>
        <v>240</v>
      </c>
      <c r="O54" s="23">
        <f t="shared" si="28"/>
        <v>400</v>
      </c>
      <c r="P54" s="23">
        <f t="shared" si="28"/>
        <v>60</v>
      </c>
      <c r="Q54" s="23">
        <f t="shared" si="28"/>
        <v>275</v>
      </c>
      <c r="R54" s="23">
        <f t="shared" si="28"/>
        <v>425</v>
      </c>
      <c r="S54" s="23">
        <f t="shared" si="28"/>
        <v>45</v>
      </c>
      <c r="T54" s="23">
        <f t="shared" si="28"/>
        <v>260</v>
      </c>
      <c r="U54" s="23">
        <f t="shared" si="28"/>
        <v>460</v>
      </c>
      <c r="V54" s="23">
        <f t="shared" si="28"/>
        <v>0</v>
      </c>
      <c r="W54" s="23">
        <f t="shared" si="28"/>
        <v>250</v>
      </c>
      <c r="X54" s="23">
        <f t="shared" si="28"/>
        <v>505</v>
      </c>
      <c r="Y54" s="23">
        <f t="shared" si="28"/>
        <v>30</v>
      </c>
      <c r="Z54" s="23">
        <f t="shared" si="28"/>
        <v>30</v>
      </c>
      <c r="AA54" s="23">
        <f t="shared" si="28"/>
        <v>30</v>
      </c>
      <c r="AB54" s="23">
        <f t="shared" si="28"/>
        <v>30</v>
      </c>
      <c r="AC54" s="35">
        <f t="shared" si="28"/>
        <v>61</v>
      </c>
      <c r="AD54" s="35">
        <f t="shared" si="28"/>
        <v>40</v>
      </c>
      <c r="AE54" s="35">
        <f t="shared" si="28"/>
        <v>95</v>
      </c>
      <c r="AF54" s="35">
        <f t="shared" si="28"/>
        <v>14</v>
      </c>
      <c r="AG54" s="35">
        <f t="shared" si="28"/>
        <v>66</v>
      </c>
    </row>
    <row r="55" spans="1:33" s="7" customFormat="1" ht="35.25">
      <c r="A55" s="32"/>
      <c r="B55" s="32"/>
      <c r="C55" s="32"/>
      <c r="D55" s="35"/>
      <c r="E55" s="35"/>
      <c r="F55" s="35"/>
      <c r="G55" s="35"/>
      <c r="H55" s="35"/>
      <c r="I55" s="35"/>
      <c r="J55" s="35"/>
      <c r="K55" s="35"/>
      <c r="L55" s="35"/>
      <c r="M55" s="35">
        <f>SUM(M54:O54)</f>
        <v>760</v>
      </c>
      <c r="N55" s="35"/>
      <c r="O55" s="35"/>
      <c r="P55" s="35">
        <f>SUM(P54:R54)</f>
        <v>760</v>
      </c>
      <c r="Q55" s="35"/>
      <c r="R55" s="35"/>
      <c r="S55" s="35">
        <f>SUM(S54:U54)</f>
        <v>765</v>
      </c>
      <c r="T55" s="35"/>
      <c r="U55" s="35"/>
      <c r="V55" s="35">
        <f>SUM(V54:X54)</f>
        <v>755</v>
      </c>
      <c r="W55" s="35"/>
      <c r="X55" s="35"/>
      <c r="Y55" s="35">
        <f>SUM(Y54:AB54)</f>
        <v>120</v>
      </c>
      <c r="Z55" s="35"/>
      <c r="AA55" s="35"/>
      <c r="AB55" s="35"/>
      <c r="AC55" s="35"/>
      <c r="AD55" s="35"/>
      <c r="AE55" s="35"/>
      <c r="AF55" s="35"/>
      <c r="AG55" s="35"/>
    </row>
  </sheetData>
  <sheetProtection/>
  <mergeCells count="73">
    <mergeCell ref="Y53:AB53"/>
    <mergeCell ref="V53:X53"/>
    <mergeCell ref="J5:J7"/>
    <mergeCell ref="K5:K7"/>
    <mergeCell ref="H52:H53"/>
    <mergeCell ref="J52:J53"/>
    <mergeCell ref="P53:R53"/>
    <mergeCell ref="Y4:AG4"/>
    <mergeCell ref="Y5:AB5"/>
    <mergeCell ref="AC5:AG5"/>
    <mergeCell ref="Y6:Y7"/>
    <mergeCell ref="Z6:Z7"/>
    <mergeCell ref="AA6:AA7"/>
    <mergeCell ref="AB6:AB7"/>
    <mergeCell ref="AF6:AF7"/>
    <mergeCell ref="AG6:AG7"/>
    <mergeCell ref="AC6:AC7"/>
    <mergeCell ref="AD6:AD7"/>
    <mergeCell ref="AE6:AE7"/>
    <mergeCell ref="A52:C53"/>
    <mergeCell ref="D52:D53"/>
    <mergeCell ref="G5:G7"/>
    <mergeCell ref="I52:I53"/>
    <mergeCell ref="E52:E53"/>
    <mergeCell ref="F52:F53"/>
    <mergeCell ref="H5:H7"/>
    <mergeCell ref="I5:I7"/>
    <mergeCell ref="A4:A7"/>
    <mergeCell ref="C4:C7"/>
    <mergeCell ref="G52:G53"/>
    <mergeCell ref="M4:X4"/>
    <mergeCell ref="M6:O6"/>
    <mergeCell ref="P6:R6"/>
    <mergeCell ref="S6:U6"/>
    <mergeCell ref="S5:X5"/>
    <mergeCell ref="V6:X6"/>
    <mergeCell ref="M5:R5"/>
    <mergeCell ref="D4:L4"/>
    <mergeCell ref="L5:L7"/>
    <mergeCell ref="A1:X1"/>
    <mergeCell ref="AG52:AG53"/>
    <mergeCell ref="K52:K53"/>
    <mergeCell ref="L52:L53"/>
    <mergeCell ref="AC52:AC53"/>
    <mergeCell ref="M53:O53"/>
    <mergeCell ref="AD52:AD53"/>
    <mergeCell ref="AF52:AF53"/>
    <mergeCell ref="AE52:AE53"/>
    <mergeCell ref="S53:U53"/>
    <mergeCell ref="B4:B7"/>
    <mergeCell ref="D5:D7"/>
    <mergeCell ref="E5:E7"/>
    <mergeCell ref="F5:F7"/>
    <mergeCell ref="AG54:AG55"/>
    <mergeCell ref="K54:K55"/>
    <mergeCell ref="L54:L55"/>
    <mergeCell ref="AC54:AC55"/>
    <mergeCell ref="M55:O55"/>
    <mergeCell ref="P55:R55"/>
    <mergeCell ref="S55:U55"/>
    <mergeCell ref="V55:X55"/>
    <mergeCell ref="Y55:AB55"/>
    <mergeCell ref="AD54:AD55"/>
    <mergeCell ref="A54:C55"/>
    <mergeCell ref="D54:D55"/>
    <mergeCell ref="E54:E55"/>
    <mergeCell ref="F54:F55"/>
    <mergeCell ref="AF54:AF55"/>
    <mergeCell ref="G54:G55"/>
    <mergeCell ref="I54:I55"/>
    <mergeCell ref="J54:J55"/>
    <mergeCell ref="H54:H55"/>
    <mergeCell ref="AE54:AE5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50.875" style="2" customWidth="1"/>
    <col min="3" max="3" width="16.87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36" t="s">
        <v>113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32" t="s">
        <v>10</v>
      </c>
      <c r="B4" s="32" t="s">
        <v>11</v>
      </c>
      <c r="C4" s="30" t="s">
        <v>29</v>
      </c>
      <c r="D4" s="32" t="s">
        <v>36</v>
      </c>
      <c r="E4" s="32"/>
      <c r="F4" s="32"/>
      <c r="G4" s="32"/>
      <c r="H4" s="32"/>
      <c r="I4" s="32"/>
      <c r="J4" s="32"/>
      <c r="K4" s="32"/>
      <c r="L4" s="32"/>
      <c r="M4" s="32" t="s">
        <v>37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 t="s">
        <v>45</v>
      </c>
      <c r="Z4" s="32"/>
      <c r="AA4" s="32"/>
      <c r="AB4" s="32"/>
      <c r="AC4" s="32"/>
      <c r="AD4" s="32"/>
      <c r="AE4" s="32"/>
      <c r="AF4" s="32"/>
      <c r="AG4" s="32"/>
    </row>
    <row r="5" spans="1:33" s="7" customFormat="1" ht="53.25" customHeight="1">
      <c r="A5" s="32"/>
      <c r="B5" s="32"/>
      <c r="C5" s="30"/>
      <c r="D5" s="30" t="s">
        <v>48</v>
      </c>
      <c r="E5" s="30" t="s">
        <v>49</v>
      </c>
      <c r="F5" s="31" t="s">
        <v>44</v>
      </c>
      <c r="G5" s="30" t="s">
        <v>111</v>
      </c>
      <c r="H5" s="34" t="s">
        <v>30</v>
      </c>
      <c r="I5" s="34" t="s">
        <v>31</v>
      </c>
      <c r="J5" s="34" t="s">
        <v>51</v>
      </c>
      <c r="K5" s="34" t="s">
        <v>32</v>
      </c>
      <c r="L5" s="30" t="s">
        <v>50</v>
      </c>
      <c r="M5" s="32" t="s">
        <v>3</v>
      </c>
      <c r="N5" s="32"/>
      <c r="O5" s="32"/>
      <c r="P5" s="32"/>
      <c r="Q5" s="32"/>
      <c r="R5" s="32"/>
      <c r="S5" s="32" t="s">
        <v>35</v>
      </c>
      <c r="T5" s="32"/>
      <c r="U5" s="32"/>
      <c r="V5" s="32"/>
      <c r="W5" s="32"/>
      <c r="X5" s="32"/>
      <c r="Y5" s="32" t="s">
        <v>46</v>
      </c>
      <c r="Z5" s="32"/>
      <c r="AA5" s="32"/>
      <c r="AB5" s="32"/>
      <c r="AC5" s="32" t="s">
        <v>47</v>
      </c>
      <c r="AD5" s="32"/>
      <c r="AE5" s="32"/>
      <c r="AF5" s="32"/>
      <c r="AG5" s="32"/>
    </row>
    <row r="6" spans="1:33" s="7" customFormat="1" ht="52.5" customHeight="1">
      <c r="A6" s="32"/>
      <c r="B6" s="33"/>
      <c r="C6" s="30"/>
      <c r="D6" s="30"/>
      <c r="E6" s="30"/>
      <c r="F6" s="31"/>
      <c r="G6" s="30"/>
      <c r="H6" s="34"/>
      <c r="I6" s="34"/>
      <c r="J6" s="34"/>
      <c r="K6" s="34"/>
      <c r="L6" s="30"/>
      <c r="M6" s="32" t="s">
        <v>13</v>
      </c>
      <c r="N6" s="32"/>
      <c r="O6" s="32"/>
      <c r="P6" s="32" t="s">
        <v>14</v>
      </c>
      <c r="Q6" s="32"/>
      <c r="R6" s="32"/>
      <c r="S6" s="32" t="s">
        <v>15</v>
      </c>
      <c r="T6" s="32"/>
      <c r="U6" s="32"/>
      <c r="V6" s="32" t="s">
        <v>16</v>
      </c>
      <c r="W6" s="32"/>
      <c r="X6" s="32"/>
      <c r="Y6" s="32" t="s">
        <v>0</v>
      </c>
      <c r="Z6" s="32" t="s">
        <v>1</v>
      </c>
      <c r="AA6" s="32" t="s">
        <v>2</v>
      </c>
      <c r="AB6" s="32" t="s">
        <v>25</v>
      </c>
      <c r="AC6" s="31" t="s">
        <v>41</v>
      </c>
      <c r="AD6" s="31" t="s">
        <v>42</v>
      </c>
      <c r="AE6" s="31" t="s">
        <v>38</v>
      </c>
      <c r="AF6" s="31" t="s">
        <v>40</v>
      </c>
      <c r="AG6" s="31" t="s">
        <v>43</v>
      </c>
    </row>
    <row r="7" spans="1:33" s="7" customFormat="1" ht="195.75" customHeight="1">
      <c r="A7" s="32"/>
      <c r="B7" s="33"/>
      <c r="C7" s="30"/>
      <c r="D7" s="30"/>
      <c r="E7" s="30"/>
      <c r="F7" s="31"/>
      <c r="G7" s="30"/>
      <c r="H7" s="34"/>
      <c r="I7" s="34"/>
      <c r="J7" s="34"/>
      <c r="K7" s="34"/>
      <c r="L7" s="30"/>
      <c r="M7" s="13" t="s">
        <v>23</v>
      </c>
      <c r="N7" s="28" t="s">
        <v>24</v>
      </c>
      <c r="O7" s="28" t="s">
        <v>39</v>
      </c>
      <c r="P7" s="13" t="s">
        <v>23</v>
      </c>
      <c r="Q7" s="28" t="s">
        <v>24</v>
      </c>
      <c r="R7" s="28" t="s">
        <v>39</v>
      </c>
      <c r="S7" s="13" t="s">
        <v>23</v>
      </c>
      <c r="T7" s="28" t="s">
        <v>24</v>
      </c>
      <c r="U7" s="28" t="s">
        <v>39</v>
      </c>
      <c r="V7" s="13" t="s">
        <v>23</v>
      </c>
      <c r="W7" s="28" t="s">
        <v>24</v>
      </c>
      <c r="X7" s="28" t="s">
        <v>39</v>
      </c>
      <c r="Y7" s="32"/>
      <c r="Z7" s="32"/>
      <c r="AA7" s="32"/>
      <c r="AB7" s="32"/>
      <c r="AC7" s="31"/>
      <c r="AD7" s="31"/>
      <c r="AE7" s="31"/>
      <c r="AF7" s="31"/>
      <c r="AG7" s="31"/>
    </row>
    <row r="8" spans="1:33" s="8" customFormat="1" ht="45.75">
      <c r="A8" s="13" t="s">
        <v>12</v>
      </c>
      <c r="B8" s="16" t="s">
        <v>26</v>
      </c>
      <c r="C8" s="13"/>
      <c r="D8" s="22">
        <f aca="true" t="shared" si="0" ref="D8:AG8">SUM(D9:D13)</f>
        <v>355</v>
      </c>
      <c r="E8" s="22">
        <f t="shared" si="0"/>
        <v>150</v>
      </c>
      <c r="F8" s="27">
        <f t="shared" si="0"/>
        <v>40</v>
      </c>
      <c r="G8" s="27">
        <f t="shared" si="0"/>
        <v>110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2">
        <f t="shared" si="0"/>
        <v>205</v>
      </c>
      <c r="M8" s="27">
        <f t="shared" si="0"/>
        <v>40</v>
      </c>
      <c r="N8" s="27">
        <f t="shared" si="0"/>
        <v>62</v>
      </c>
      <c r="O8" s="27">
        <f t="shared" si="0"/>
        <v>103</v>
      </c>
      <c r="P8" s="27">
        <f t="shared" si="0"/>
        <v>0</v>
      </c>
      <c r="Q8" s="27">
        <f t="shared" si="0"/>
        <v>16</v>
      </c>
      <c r="R8" s="27">
        <f t="shared" si="0"/>
        <v>34</v>
      </c>
      <c r="S8" s="27">
        <f t="shared" si="0"/>
        <v>0</v>
      </c>
      <c r="T8" s="27">
        <f t="shared" si="0"/>
        <v>16</v>
      </c>
      <c r="U8" s="27">
        <f t="shared" si="0"/>
        <v>34</v>
      </c>
      <c r="V8" s="27">
        <f t="shared" si="0"/>
        <v>0</v>
      </c>
      <c r="W8" s="27">
        <f t="shared" si="0"/>
        <v>16</v>
      </c>
      <c r="X8" s="27">
        <f t="shared" si="0"/>
        <v>34</v>
      </c>
      <c r="Y8" s="27">
        <f t="shared" si="0"/>
        <v>8</v>
      </c>
      <c r="Z8" s="27">
        <f t="shared" si="0"/>
        <v>2</v>
      </c>
      <c r="AA8" s="27">
        <f t="shared" si="0"/>
        <v>2</v>
      </c>
      <c r="AB8" s="27">
        <f t="shared" si="0"/>
        <v>2</v>
      </c>
      <c r="AC8" s="27">
        <f t="shared" si="0"/>
        <v>6</v>
      </c>
      <c r="AD8" s="27">
        <f t="shared" si="0"/>
        <v>0</v>
      </c>
      <c r="AE8" s="27">
        <f t="shared" si="0"/>
        <v>11</v>
      </c>
      <c r="AF8" s="27">
        <f t="shared" si="0"/>
        <v>14</v>
      </c>
      <c r="AG8" s="27">
        <f t="shared" si="0"/>
        <v>10</v>
      </c>
    </row>
    <row r="9" spans="1:33" s="7" customFormat="1" ht="35.25">
      <c r="A9" s="14" t="s">
        <v>9</v>
      </c>
      <c r="B9" s="15" t="s">
        <v>109</v>
      </c>
      <c r="C9" s="18" t="s">
        <v>66</v>
      </c>
      <c r="D9" s="23">
        <f>SUM(E9,L9)</f>
        <v>200</v>
      </c>
      <c r="E9" s="23">
        <f>SUM(F9:G9)</f>
        <v>64</v>
      </c>
      <c r="F9" s="24">
        <f aca="true" t="shared" si="1" ref="F9:G13">SUM(M9,P9,S9,V9)</f>
        <v>0</v>
      </c>
      <c r="G9" s="24">
        <f t="shared" si="1"/>
        <v>64</v>
      </c>
      <c r="H9" s="25"/>
      <c r="I9" s="25"/>
      <c r="J9" s="25"/>
      <c r="K9" s="25"/>
      <c r="L9" s="23">
        <f>SUM(O9,R9,U9,X9)</f>
        <v>136</v>
      </c>
      <c r="M9" s="26"/>
      <c r="N9" s="26">
        <v>16</v>
      </c>
      <c r="O9" s="26">
        <v>34</v>
      </c>
      <c r="P9" s="26"/>
      <c r="Q9" s="26">
        <v>16</v>
      </c>
      <c r="R9" s="26">
        <v>34</v>
      </c>
      <c r="S9" s="26"/>
      <c r="T9" s="26">
        <v>16</v>
      </c>
      <c r="U9" s="26">
        <v>34</v>
      </c>
      <c r="V9" s="26"/>
      <c r="W9" s="26">
        <v>16</v>
      </c>
      <c r="X9" s="26">
        <v>34</v>
      </c>
      <c r="Y9" s="26">
        <v>2</v>
      </c>
      <c r="Z9" s="26">
        <v>2</v>
      </c>
      <c r="AA9" s="26">
        <v>2</v>
      </c>
      <c r="AB9" s="26">
        <v>2</v>
      </c>
      <c r="AC9" s="26">
        <v>2</v>
      </c>
      <c r="AD9" s="26"/>
      <c r="AE9" s="26">
        <v>8</v>
      </c>
      <c r="AF9" s="26">
        <v>8</v>
      </c>
      <c r="AG9" s="26">
        <v>8</v>
      </c>
    </row>
    <row r="10" spans="1:33" s="7" customFormat="1" ht="35.25">
      <c r="A10" s="14" t="s">
        <v>96</v>
      </c>
      <c r="B10" s="15" t="s">
        <v>102</v>
      </c>
      <c r="C10" s="18" t="s">
        <v>58</v>
      </c>
      <c r="D10" s="23">
        <f>SUM(E10,L10)</f>
        <v>30</v>
      </c>
      <c r="E10" s="23">
        <f>SUM(F10:G10)</f>
        <v>30</v>
      </c>
      <c r="F10" s="24">
        <f t="shared" si="1"/>
        <v>0</v>
      </c>
      <c r="G10" s="24">
        <f t="shared" si="1"/>
        <v>30</v>
      </c>
      <c r="H10" s="25"/>
      <c r="I10" s="25"/>
      <c r="J10" s="25"/>
      <c r="K10" s="25"/>
      <c r="L10" s="23">
        <f>SUM(O10,R10,U10,X10)</f>
        <v>0</v>
      </c>
      <c r="M10" s="26"/>
      <c r="N10" s="26">
        <v>30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59</v>
      </c>
      <c r="C11" s="18" t="s">
        <v>58</v>
      </c>
      <c r="D11" s="23">
        <f>SUM(E11,L11)</f>
        <v>50</v>
      </c>
      <c r="E11" s="23">
        <f>SUM(F11:G11)</f>
        <v>24</v>
      </c>
      <c r="F11" s="24">
        <f t="shared" si="1"/>
        <v>16</v>
      </c>
      <c r="G11" s="24">
        <f t="shared" si="1"/>
        <v>8</v>
      </c>
      <c r="H11" s="25"/>
      <c r="I11" s="25"/>
      <c r="J11" s="25"/>
      <c r="K11" s="25"/>
      <c r="L11" s="23">
        <f>SUM(O11,R11,U11,X11)</f>
        <v>26</v>
      </c>
      <c r="M11" s="26">
        <v>16</v>
      </c>
      <c r="N11" s="26">
        <v>8</v>
      </c>
      <c r="O11" s="26">
        <v>26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1</v>
      </c>
      <c r="AD11" s="26"/>
      <c r="AE11" s="26">
        <v>1</v>
      </c>
      <c r="AF11" s="26">
        <v>2</v>
      </c>
      <c r="AG11" s="26"/>
    </row>
    <row r="12" spans="1:33" s="7" customFormat="1" ht="35.25">
      <c r="A12" s="14" t="s">
        <v>6</v>
      </c>
      <c r="B12" s="15" t="s">
        <v>60</v>
      </c>
      <c r="C12" s="18" t="s">
        <v>58</v>
      </c>
      <c r="D12" s="23">
        <f>SUM(E12,L12)</f>
        <v>50</v>
      </c>
      <c r="E12" s="23">
        <f>SUM(F12:G12)</f>
        <v>24</v>
      </c>
      <c r="F12" s="24">
        <f t="shared" si="1"/>
        <v>16</v>
      </c>
      <c r="G12" s="24">
        <f t="shared" si="1"/>
        <v>8</v>
      </c>
      <c r="H12" s="25"/>
      <c r="I12" s="25"/>
      <c r="J12" s="25"/>
      <c r="K12" s="25"/>
      <c r="L12" s="23">
        <f>SUM(O12,R12,U12,X12)</f>
        <v>26</v>
      </c>
      <c r="M12" s="26">
        <v>16</v>
      </c>
      <c r="N12" s="26">
        <v>8</v>
      </c>
      <c r="O12" s="26">
        <v>26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1</v>
      </c>
      <c r="AD12" s="26"/>
      <c r="AE12" s="26">
        <v>1</v>
      </c>
      <c r="AF12" s="26">
        <v>2</v>
      </c>
      <c r="AG12" s="26"/>
    </row>
    <row r="13" spans="1:33" s="7" customFormat="1" ht="35.25">
      <c r="A13" s="14" t="s">
        <v>5</v>
      </c>
      <c r="B13" s="15" t="s">
        <v>97</v>
      </c>
      <c r="C13" s="18" t="s">
        <v>58</v>
      </c>
      <c r="D13" s="23">
        <f>SUM(E13,L13)</f>
        <v>25</v>
      </c>
      <c r="E13" s="23">
        <f>SUM(F13:G13)</f>
        <v>8</v>
      </c>
      <c r="F13" s="24">
        <f t="shared" si="1"/>
        <v>8</v>
      </c>
      <c r="G13" s="24">
        <f t="shared" si="1"/>
        <v>0</v>
      </c>
      <c r="H13" s="25"/>
      <c r="I13" s="25"/>
      <c r="J13" s="25"/>
      <c r="K13" s="25"/>
      <c r="L13" s="23">
        <f>SUM(O13,R13,U13,X13)</f>
        <v>17</v>
      </c>
      <c r="M13" s="26">
        <v>8</v>
      </c>
      <c r="N13" s="26"/>
      <c r="O13" s="26">
        <v>17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27</v>
      </c>
      <c r="C14" s="13"/>
      <c r="D14" s="22">
        <f aca="true" t="shared" si="2" ref="D14:AG14">SUM(D15:D20)</f>
        <v>1000</v>
      </c>
      <c r="E14" s="22">
        <f t="shared" si="2"/>
        <v>284</v>
      </c>
      <c r="F14" s="27">
        <f t="shared" si="2"/>
        <v>16</v>
      </c>
      <c r="G14" s="27">
        <f t="shared" si="2"/>
        <v>268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2">
        <f t="shared" si="2"/>
        <v>716</v>
      </c>
      <c r="M14" s="27">
        <f t="shared" si="2"/>
        <v>8</v>
      </c>
      <c r="N14" s="27">
        <f t="shared" si="2"/>
        <v>64</v>
      </c>
      <c r="O14" s="27">
        <f t="shared" si="2"/>
        <v>178</v>
      </c>
      <c r="P14" s="27">
        <f t="shared" si="2"/>
        <v>8</v>
      </c>
      <c r="Q14" s="27">
        <f t="shared" si="2"/>
        <v>76</v>
      </c>
      <c r="R14" s="27">
        <f t="shared" si="2"/>
        <v>166</v>
      </c>
      <c r="S14" s="27">
        <f t="shared" si="2"/>
        <v>0</v>
      </c>
      <c r="T14" s="27">
        <f t="shared" si="2"/>
        <v>72</v>
      </c>
      <c r="U14" s="27">
        <f t="shared" si="2"/>
        <v>178</v>
      </c>
      <c r="V14" s="27">
        <f t="shared" si="2"/>
        <v>0</v>
      </c>
      <c r="W14" s="27">
        <f t="shared" si="2"/>
        <v>56</v>
      </c>
      <c r="X14" s="27">
        <f t="shared" si="2"/>
        <v>194</v>
      </c>
      <c r="Y14" s="27">
        <f t="shared" si="2"/>
        <v>10</v>
      </c>
      <c r="Z14" s="27">
        <f t="shared" si="2"/>
        <v>10</v>
      </c>
      <c r="AA14" s="27">
        <f t="shared" si="2"/>
        <v>10</v>
      </c>
      <c r="AB14" s="27">
        <f t="shared" si="2"/>
        <v>10</v>
      </c>
      <c r="AC14" s="27">
        <f t="shared" si="2"/>
        <v>14</v>
      </c>
      <c r="AD14" s="27">
        <f t="shared" si="2"/>
        <v>40</v>
      </c>
      <c r="AE14" s="27">
        <f t="shared" si="2"/>
        <v>34</v>
      </c>
      <c r="AF14" s="27">
        <f t="shared" si="2"/>
        <v>0</v>
      </c>
      <c r="AG14" s="27">
        <f t="shared" si="2"/>
        <v>0</v>
      </c>
    </row>
    <row r="15" spans="1:33" s="7" customFormat="1" ht="35.25">
      <c r="A15" s="14" t="s">
        <v>9</v>
      </c>
      <c r="B15" s="15" t="s">
        <v>105</v>
      </c>
      <c r="C15" s="18" t="s">
        <v>62</v>
      </c>
      <c r="D15" s="23">
        <f aca="true" t="shared" si="3" ref="D15:D20">SUM(E15,L15)</f>
        <v>750</v>
      </c>
      <c r="E15" s="23">
        <f aca="true" t="shared" si="4" ref="E15:E20">SUM(F15:G15)</f>
        <v>232</v>
      </c>
      <c r="F15" s="24">
        <f aca="true" t="shared" si="5" ref="F15:G20">SUM(M15,P15,S15,V15)</f>
        <v>0</v>
      </c>
      <c r="G15" s="24">
        <f t="shared" si="5"/>
        <v>232</v>
      </c>
      <c r="H15" s="25"/>
      <c r="I15" s="25"/>
      <c r="J15" s="25"/>
      <c r="K15" s="25"/>
      <c r="L15" s="23">
        <f aca="true" t="shared" si="6" ref="L15:L20">SUM(O15,R15,U15,X15)</f>
        <v>518</v>
      </c>
      <c r="M15" s="26"/>
      <c r="N15" s="26">
        <v>64</v>
      </c>
      <c r="O15" s="26">
        <v>136</v>
      </c>
      <c r="P15" s="26"/>
      <c r="Q15" s="26">
        <v>64</v>
      </c>
      <c r="R15" s="26">
        <v>111</v>
      </c>
      <c r="S15" s="26"/>
      <c r="T15" s="26">
        <v>56</v>
      </c>
      <c r="U15" s="26">
        <v>119</v>
      </c>
      <c r="V15" s="26"/>
      <c r="W15" s="26">
        <v>48</v>
      </c>
      <c r="X15" s="26">
        <v>152</v>
      </c>
      <c r="Y15" s="26">
        <v>8</v>
      </c>
      <c r="Z15" s="26">
        <v>7</v>
      </c>
      <c r="AA15" s="26">
        <v>7</v>
      </c>
      <c r="AB15" s="26">
        <v>8</v>
      </c>
      <c r="AC15" s="26">
        <v>9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104</v>
      </c>
      <c r="C16" s="18" t="s">
        <v>57</v>
      </c>
      <c r="D16" s="23">
        <f t="shared" si="3"/>
        <v>50</v>
      </c>
      <c r="E16" s="23">
        <f t="shared" si="4"/>
        <v>8</v>
      </c>
      <c r="F16" s="24">
        <f t="shared" si="5"/>
        <v>0</v>
      </c>
      <c r="G16" s="24">
        <f t="shared" si="5"/>
        <v>8</v>
      </c>
      <c r="H16" s="25"/>
      <c r="I16" s="25"/>
      <c r="J16" s="25"/>
      <c r="K16" s="25"/>
      <c r="L16" s="23">
        <f t="shared" si="6"/>
        <v>42</v>
      </c>
      <c r="M16" s="26"/>
      <c r="N16" s="26"/>
      <c r="O16" s="26"/>
      <c r="P16" s="26"/>
      <c r="Q16" s="26"/>
      <c r="R16" s="26"/>
      <c r="S16" s="26"/>
      <c r="T16" s="26">
        <v>8</v>
      </c>
      <c r="U16" s="26">
        <v>42</v>
      </c>
      <c r="V16" s="26"/>
      <c r="W16" s="26"/>
      <c r="X16" s="26"/>
      <c r="Y16" s="26"/>
      <c r="Z16" s="26"/>
      <c r="AA16" s="26">
        <v>2</v>
      </c>
      <c r="AB16" s="26"/>
      <c r="AC16" s="26">
        <v>1</v>
      </c>
      <c r="AD16" s="26">
        <v>2</v>
      </c>
      <c r="AE16" s="26">
        <v>1</v>
      </c>
      <c r="AF16" s="26"/>
      <c r="AG16" s="26"/>
    </row>
    <row r="17" spans="1:33" s="7" customFormat="1" ht="35.25">
      <c r="A17" s="14" t="s">
        <v>7</v>
      </c>
      <c r="B17" s="15" t="s">
        <v>87</v>
      </c>
      <c r="C17" s="18" t="s">
        <v>66</v>
      </c>
      <c r="D17" s="23">
        <f t="shared" si="3"/>
        <v>50</v>
      </c>
      <c r="E17" s="23">
        <f t="shared" si="4"/>
        <v>8</v>
      </c>
      <c r="F17" s="24">
        <f t="shared" si="5"/>
        <v>0</v>
      </c>
      <c r="G17" s="24">
        <f t="shared" si="5"/>
        <v>8</v>
      </c>
      <c r="H17" s="25"/>
      <c r="I17" s="25"/>
      <c r="J17" s="25"/>
      <c r="K17" s="25"/>
      <c r="L17" s="23">
        <f t="shared" si="6"/>
        <v>42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8</v>
      </c>
      <c r="X17" s="26">
        <v>42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63</v>
      </c>
      <c r="C18" s="18" t="s">
        <v>61</v>
      </c>
      <c r="D18" s="23">
        <f t="shared" si="3"/>
        <v>100</v>
      </c>
      <c r="E18" s="23">
        <f t="shared" si="4"/>
        <v>16</v>
      </c>
      <c r="F18" s="24">
        <f t="shared" si="5"/>
        <v>16</v>
      </c>
      <c r="G18" s="24">
        <f t="shared" si="5"/>
        <v>0</v>
      </c>
      <c r="H18" s="25"/>
      <c r="I18" s="25"/>
      <c r="J18" s="25"/>
      <c r="K18" s="25"/>
      <c r="L18" s="23">
        <f t="shared" si="6"/>
        <v>84</v>
      </c>
      <c r="M18" s="26">
        <v>8</v>
      </c>
      <c r="N18" s="26"/>
      <c r="O18" s="26">
        <v>42</v>
      </c>
      <c r="P18" s="26">
        <v>8</v>
      </c>
      <c r="Q18" s="26"/>
      <c r="R18" s="26">
        <v>42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1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64</v>
      </c>
      <c r="C19" s="18" t="s">
        <v>61</v>
      </c>
      <c r="D19" s="23">
        <f t="shared" si="3"/>
        <v>25</v>
      </c>
      <c r="E19" s="23">
        <f t="shared" si="4"/>
        <v>12</v>
      </c>
      <c r="F19" s="24">
        <f t="shared" si="5"/>
        <v>0</v>
      </c>
      <c r="G19" s="24">
        <f t="shared" si="5"/>
        <v>12</v>
      </c>
      <c r="H19" s="25"/>
      <c r="I19" s="25"/>
      <c r="J19" s="25"/>
      <c r="K19" s="25"/>
      <c r="L19" s="23">
        <f t="shared" si="6"/>
        <v>13</v>
      </c>
      <c r="M19" s="26"/>
      <c r="N19" s="26"/>
      <c r="O19" s="26"/>
      <c r="P19" s="26"/>
      <c r="Q19" s="26">
        <v>12</v>
      </c>
      <c r="R19" s="26">
        <v>13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76</v>
      </c>
      <c r="C20" s="18" t="s">
        <v>57</v>
      </c>
      <c r="D20" s="23">
        <f t="shared" si="3"/>
        <v>25</v>
      </c>
      <c r="E20" s="23">
        <f t="shared" si="4"/>
        <v>8</v>
      </c>
      <c r="F20" s="24">
        <f t="shared" si="5"/>
        <v>0</v>
      </c>
      <c r="G20" s="24">
        <f t="shared" si="5"/>
        <v>8</v>
      </c>
      <c r="H20" s="25"/>
      <c r="I20" s="25"/>
      <c r="J20" s="25"/>
      <c r="K20" s="25"/>
      <c r="L20" s="23">
        <f t="shared" si="6"/>
        <v>17</v>
      </c>
      <c r="M20" s="26"/>
      <c r="N20" s="26"/>
      <c r="O20" s="26"/>
      <c r="P20" s="26"/>
      <c r="Q20" s="26"/>
      <c r="R20" s="26"/>
      <c r="S20" s="26"/>
      <c r="T20" s="26">
        <v>8</v>
      </c>
      <c r="U20" s="26">
        <v>17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>
        <v>1</v>
      </c>
      <c r="AF20" s="26"/>
      <c r="AG20" s="26"/>
    </row>
    <row r="21" spans="1:33" s="17" customFormat="1" ht="45.75">
      <c r="A21" s="13" t="s">
        <v>18</v>
      </c>
      <c r="B21" s="16" t="s">
        <v>28</v>
      </c>
      <c r="C21" s="13"/>
      <c r="D21" s="22">
        <f aca="true" t="shared" si="7" ref="D21:AG21">SUM(D22:D27)</f>
        <v>325</v>
      </c>
      <c r="E21" s="22">
        <f t="shared" si="7"/>
        <v>94</v>
      </c>
      <c r="F21" s="27">
        <f t="shared" si="7"/>
        <v>94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2">
        <f t="shared" si="7"/>
        <v>231</v>
      </c>
      <c r="M21" s="27">
        <f t="shared" si="7"/>
        <v>32</v>
      </c>
      <c r="N21" s="27">
        <f t="shared" si="7"/>
        <v>0</v>
      </c>
      <c r="O21" s="27">
        <f t="shared" si="7"/>
        <v>93</v>
      </c>
      <c r="P21" s="27">
        <f t="shared" si="7"/>
        <v>30</v>
      </c>
      <c r="Q21" s="27">
        <f t="shared" si="7"/>
        <v>0</v>
      </c>
      <c r="R21" s="27">
        <f t="shared" si="7"/>
        <v>70</v>
      </c>
      <c r="S21" s="27">
        <f t="shared" si="7"/>
        <v>32</v>
      </c>
      <c r="T21" s="27">
        <f t="shared" si="7"/>
        <v>0</v>
      </c>
      <c r="U21" s="27">
        <f t="shared" si="7"/>
        <v>68</v>
      </c>
      <c r="V21" s="27">
        <f t="shared" si="7"/>
        <v>0</v>
      </c>
      <c r="W21" s="27">
        <f t="shared" si="7"/>
        <v>0</v>
      </c>
      <c r="X21" s="27">
        <f t="shared" si="7"/>
        <v>0</v>
      </c>
      <c r="Y21" s="27">
        <f t="shared" si="7"/>
        <v>5</v>
      </c>
      <c r="Z21" s="27">
        <f t="shared" si="7"/>
        <v>4</v>
      </c>
      <c r="AA21" s="27">
        <f t="shared" si="7"/>
        <v>4</v>
      </c>
      <c r="AB21" s="27">
        <f t="shared" si="7"/>
        <v>0</v>
      </c>
      <c r="AC21" s="27">
        <f t="shared" si="7"/>
        <v>7</v>
      </c>
      <c r="AD21" s="27">
        <f t="shared" si="7"/>
        <v>0</v>
      </c>
      <c r="AE21" s="27">
        <f t="shared" si="7"/>
        <v>0</v>
      </c>
      <c r="AF21" s="27">
        <f t="shared" si="7"/>
        <v>0</v>
      </c>
      <c r="AG21" s="27">
        <f t="shared" si="7"/>
        <v>3</v>
      </c>
    </row>
    <row r="22" spans="1:33" s="7" customFormat="1" ht="35.25">
      <c r="A22" s="14" t="s">
        <v>9</v>
      </c>
      <c r="B22" s="15" t="s">
        <v>95</v>
      </c>
      <c r="C22" s="18" t="s">
        <v>65</v>
      </c>
      <c r="D22" s="23">
        <f aca="true" t="shared" si="8" ref="D22:D27">SUM(E22,L22)</f>
        <v>75</v>
      </c>
      <c r="E22" s="23">
        <f aca="true" t="shared" si="9" ref="E22:E27">SUM(F22:G22)</f>
        <v>28</v>
      </c>
      <c r="F22" s="24">
        <f aca="true" t="shared" si="10" ref="F22:F27">SUM(M22,P22,S22,V22)</f>
        <v>28</v>
      </c>
      <c r="G22" s="24">
        <v>0</v>
      </c>
      <c r="H22" s="25"/>
      <c r="I22" s="25"/>
      <c r="J22" s="25"/>
      <c r="K22" s="25"/>
      <c r="L22" s="23">
        <f aca="true" t="shared" si="11" ref="L22:L27">SUM(O22,R22,U22,X22)</f>
        <v>47</v>
      </c>
      <c r="M22" s="26"/>
      <c r="N22" s="26"/>
      <c r="O22" s="26"/>
      <c r="P22" s="26">
        <v>12</v>
      </c>
      <c r="Q22" s="26"/>
      <c r="R22" s="26">
        <v>13</v>
      </c>
      <c r="S22" s="26">
        <v>16</v>
      </c>
      <c r="T22" s="26"/>
      <c r="U22" s="26">
        <v>34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116</v>
      </c>
      <c r="C23" s="18" t="s">
        <v>61</v>
      </c>
      <c r="D23" s="23">
        <f t="shared" si="8"/>
        <v>25</v>
      </c>
      <c r="E23" s="23">
        <f t="shared" si="9"/>
        <v>10</v>
      </c>
      <c r="F23" s="24">
        <f t="shared" si="10"/>
        <v>10</v>
      </c>
      <c r="G23" s="24">
        <f>SUM(N23,Q23,T23,W23)</f>
        <v>0</v>
      </c>
      <c r="H23" s="25"/>
      <c r="I23" s="25"/>
      <c r="J23" s="25"/>
      <c r="K23" s="25"/>
      <c r="L23" s="23">
        <f t="shared" si="11"/>
        <v>15</v>
      </c>
      <c r="M23" s="26"/>
      <c r="N23" s="26"/>
      <c r="O23" s="26"/>
      <c r="P23" s="26">
        <v>10</v>
      </c>
      <c r="Q23" s="26"/>
      <c r="R23" s="26">
        <v>15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69</v>
      </c>
      <c r="C24" s="18" t="s">
        <v>70</v>
      </c>
      <c r="D24" s="23">
        <f t="shared" si="8"/>
        <v>100</v>
      </c>
      <c r="E24" s="23">
        <f t="shared" si="9"/>
        <v>16</v>
      </c>
      <c r="F24" s="24">
        <f t="shared" si="10"/>
        <v>16</v>
      </c>
      <c r="G24" s="24">
        <f>SUM(N24,Q24,T24,W24)</f>
        <v>0</v>
      </c>
      <c r="H24" s="25"/>
      <c r="I24" s="25"/>
      <c r="J24" s="25"/>
      <c r="K24" s="25"/>
      <c r="L24" s="23">
        <f t="shared" si="11"/>
        <v>84</v>
      </c>
      <c r="M24" s="26">
        <v>8</v>
      </c>
      <c r="N24" s="26"/>
      <c r="O24" s="26">
        <v>42</v>
      </c>
      <c r="P24" s="26">
        <v>8</v>
      </c>
      <c r="Q24" s="26"/>
      <c r="R24" s="26">
        <v>42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1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103</v>
      </c>
      <c r="C25" s="18" t="s">
        <v>57</v>
      </c>
      <c r="D25" s="23">
        <f t="shared" si="8"/>
        <v>50</v>
      </c>
      <c r="E25" s="23">
        <f t="shared" si="9"/>
        <v>16</v>
      </c>
      <c r="F25" s="24">
        <f t="shared" si="10"/>
        <v>16</v>
      </c>
      <c r="G25" s="24">
        <f>SUM(N25,Q25,T25,W25)</f>
        <v>0</v>
      </c>
      <c r="H25" s="25"/>
      <c r="I25" s="25"/>
      <c r="J25" s="25"/>
      <c r="K25" s="25"/>
      <c r="L25" s="23">
        <f t="shared" si="11"/>
        <v>34</v>
      </c>
      <c r="M25" s="26"/>
      <c r="N25" s="26"/>
      <c r="O25" s="26"/>
      <c r="P25" s="26"/>
      <c r="Q25" s="26"/>
      <c r="R25" s="26"/>
      <c r="S25" s="26">
        <v>16</v>
      </c>
      <c r="T25" s="26"/>
      <c r="U25" s="26">
        <v>34</v>
      </c>
      <c r="V25" s="26"/>
      <c r="W25" s="26"/>
      <c r="X25" s="26"/>
      <c r="Y25" s="26"/>
      <c r="Z25" s="26"/>
      <c r="AA25" s="26">
        <v>2</v>
      </c>
      <c r="AB25" s="26"/>
      <c r="AC25" s="26">
        <v>1</v>
      </c>
      <c r="AD25" s="26"/>
      <c r="AE25" s="26"/>
      <c r="AF25" s="26"/>
      <c r="AG25" s="26"/>
    </row>
    <row r="26" spans="1:33" s="7" customFormat="1" ht="35.25">
      <c r="A26" s="14" t="s">
        <v>5</v>
      </c>
      <c r="B26" s="15" t="s">
        <v>110</v>
      </c>
      <c r="C26" s="18" t="s">
        <v>58</v>
      </c>
      <c r="D26" s="23">
        <f t="shared" si="8"/>
        <v>50</v>
      </c>
      <c r="E26" s="23">
        <f t="shared" si="9"/>
        <v>16</v>
      </c>
      <c r="F26" s="24">
        <f t="shared" si="10"/>
        <v>16</v>
      </c>
      <c r="G26" s="24">
        <f>SUM(N26,Q26,T26,W26)</f>
        <v>0</v>
      </c>
      <c r="H26" s="25"/>
      <c r="I26" s="25"/>
      <c r="J26" s="25"/>
      <c r="K26" s="25"/>
      <c r="L26" s="23">
        <f t="shared" si="11"/>
        <v>34</v>
      </c>
      <c r="M26" s="26">
        <v>16</v>
      </c>
      <c r="N26" s="26"/>
      <c r="O26" s="26">
        <v>34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1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98</v>
      </c>
      <c r="C27" s="18" t="s">
        <v>58</v>
      </c>
      <c r="D27" s="23">
        <f t="shared" si="8"/>
        <v>25</v>
      </c>
      <c r="E27" s="23">
        <f t="shared" si="9"/>
        <v>8</v>
      </c>
      <c r="F27" s="24">
        <f t="shared" si="10"/>
        <v>8</v>
      </c>
      <c r="G27" s="24">
        <f>SUM(N27,Q27,T27,W27)</f>
        <v>0</v>
      </c>
      <c r="H27" s="25"/>
      <c r="I27" s="25"/>
      <c r="J27" s="25"/>
      <c r="K27" s="25"/>
      <c r="L27" s="23">
        <f t="shared" si="11"/>
        <v>17</v>
      </c>
      <c r="M27" s="26">
        <v>8</v>
      </c>
      <c r="N27" s="26"/>
      <c r="O27" s="26">
        <v>17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22</v>
      </c>
      <c r="B28" s="16" t="s">
        <v>33</v>
      </c>
      <c r="C28" s="13"/>
      <c r="D28" s="22">
        <f aca="true" t="shared" si="12" ref="D28:AG28">SUM(D29:D31)</f>
        <v>375</v>
      </c>
      <c r="E28" s="22">
        <f t="shared" si="12"/>
        <v>144</v>
      </c>
      <c r="F28" s="27">
        <f t="shared" si="12"/>
        <v>0</v>
      </c>
      <c r="G28" s="27">
        <f t="shared" si="12"/>
        <v>144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2">
        <f t="shared" si="12"/>
        <v>231</v>
      </c>
      <c r="M28" s="27">
        <f t="shared" si="12"/>
        <v>0</v>
      </c>
      <c r="N28" s="27">
        <f t="shared" si="12"/>
        <v>32</v>
      </c>
      <c r="O28" s="27">
        <f t="shared" si="12"/>
        <v>43</v>
      </c>
      <c r="P28" s="27">
        <f t="shared" si="12"/>
        <v>0</v>
      </c>
      <c r="Q28" s="27">
        <f t="shared" si="12"/>
        <v>32</v>
      </c>
      <c r="R28" s="27">
        <f t="shared" si="12"/>
        <v>43</v>
      </c>
      <c r="S28" s="27">
        <f t="shared" si="12"/>
        <v>0</v>
      </c>
      <c r="T28" s="27">
        <f t="shared" si="12"/>
        <v>40</v>
      </c>
      <c r="U28" s="27">
        <f t="shared" si="12"/>
        <v>60</v>
      </c>
      <c r="V28" s="27">
        <f t="shared" si="12"/>
        <v>0</v>
      </c>
      <c r="W28" s="27">
        <f t="shared" si="12"/>
        <v>40</v>
      </c>
      <c r="X28" s="27">
        <f t="shared" si="12"/>
        <v>85</v>
      </c>
      <c r="Y28" s="27">
        <f t="shared" si="12"/>
        <v>3</v>
      </c>
      <c r="Z28" s="27">
        <f t="shared" si="12"/>
        <v>3</v>
      </c>
      <c r="AA28" s="27">
        <f t="shared" si="12"/>
        <v>4</v>
      </c>
      <c r="AB28" s="27">
        <f t="shared" si="12"/>
        <v>5</v>
      </c>
      <c r="AC28" s="27">
        <f t="shared" si="12"/>
        <v>8</v>
      </c>
      <c r="AD28" s="27">
        <f t="shared" si="12"/>
        <v>0</v>
      </c>
      <c r="AE28" s="27">
        <f t="shared" si="12"/>
        <v>14</v>
      </c>
      <c r="AF28" s="27">
        <f t="shared" si="12"/>
        <v>0</v>
      </c>
      <c r="AG28" s="27">
        <f t="shared" si="12"/>
        <v>15</v>
      </c>
    </row>
    <row r="29" spans="1:33" s="7" customFormat="1" ht="35.25">
      <c r="A29" s="14" t="s">
        <v>9</v>
      </c>
      <c r="B29" s="15" t="s">
        <v>108</v>
      </c>
      <c r="C29" s="18" t="s">
        <v>72</v>
      </c>
      <c r="D29" s="23">
        <f>SUM(E29,L29)</f>
        <v>300</v>
      </c>
      <c r="E29" s="23">
        <f>SUM(F29:G29)</f>
        <v>128</v>
      </c>
      <c r="F29" s="24">
        <f aca="true" t="shared" si="13" ref="F29:G31">SUM(M29,P29,S29,V29)</f>
        <v>0</v>
      </c>
      <c r="G29" s="24">
        <f t="shared" si="13"/>
        <v>128</v>
      </c>
      <c r="H29" s="25"/>
      <c r="I29" s="25"/>
      <c r="J29" s="25"/>
      <c r="K29" s="25"/>
      <c r="L29" s="23">
        <f>SUM(O29,R29,U29,X29)</f>
        <v>172</v>
      </c>
      <c r="M29" s="26"/>
      <c r="N29" s="26">
        <v>32</v>
      </c>
      <c r="O29" s="26">
        <v>43</v>
      </c>
      <c r="P29" s="26"/>
      <c r="Q29" s="26">
        <v>32</v>
      </c>
      <c r="R29" s="26">
        <v>43</v>
      </c>
      <c r="S29" s="26"/>
      <c r="T29" s="26">
        <v>32</v>
      </c>
      <c r="U29" s="26">
        <v>43</v>
      </c>
      <c r="V29" s="26"/>
      <c r="W29" s="26">
        <v>32</v>
      </c>
      <c r="X29" s="26">
        <v>43</v>
      </c>
      <c r="Y29" s="26">
        <v>3</v>
      </c>
      <c r="Z29" s="26">
        <v>3</v>
      </c>
      <c r="AA29" s="26">
        <v>3</v>
      </c>
      <c r="AB29" s="26">
        <v>3</v>
      </c>
      <c r="AC29" s="26">
        <v>6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68</v>
      </c>
      <c r="C30" s="18" t="s">
        <v>66</v>
      </c>
      <c r="D30" s="23">
        <f>SUM(E30,L30)</f>
        <v>50</v>
      </c>
      <c r="E30" s="23">
        <f>SUM(F30:G30)</f>
        <v>8</v>
      </c>
      <c r="F30" s="24">
        <f t="shared" si="13"/>
        <v>0</v>
      </c>
      <c r="G30" s="24">
        <f t="shared" si="13"/>
        <v>8</v>
      </c>
      <c r="H30" s="25"/>
      <c r="I30" s="25"/>
      <c r="J30" s="25"/>
      <c r="K30" s="25"/>
      <c r="L30" s="23">
        <f>SUM(O30,R30,U30,X30)</f>
        <v>42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8</v>
      </c>
      <c r="X30" s="26">
        <v>42</v>
      </c>
      <c r="Y30" s="26"/>
      <c r="Z30" s="26"/>
      <c r="AA30" s="26"/>
      <c r="AB30" s="26">
        <v>2</v>
      </c>
      <c r="AC30" s="26">
        <v>1</v>
      </c>
      <c r="AD30" s="26"/>
      <c r="AE30" s="26">
        <v>1</v>
      </c>
      <c r="AF30" s="26"/>
      <c r="AG30" s="26">
        <v>2</v>
      </c>
    </row>
    <row r="31" spans="1:33" s="7" customFormat="1" ht="35.25">
      <c r="A31" s="14" t="s">
        <v>7</v>
      </c>
      <c r="B31" s="15" t="s">
        <v>67</v>
      </c>
      <c r="C31" s="18" t="s">
        <v>57</v>
      </c>
      <c r="D31" s="23">
        <f>SUM(E31,L31)</f>
        <v>25</v>
      </c>
      <c r="E31" s="23">
        <f>SUM(F31:G31)</f>
        <v>8</v>
      </c>
      <c r="F31" s="24">
        <f t="shared" si="13"/>
        <v>0</v>
      </c>
      <c r="G31" s="24">
        <f t="shared" si="13"/>
        <v>8</v>
      </c>
      <c r="H31" s="25"/>
      <c r="I31" s="25"/>
      <c r="J31" s="25"/>
      <c r="K31" s="25"/>
      <c r="L31" s="23">
        <f>SUM(O31,R31,U31,X31)</f>
        <v>17</v>
      </c>
      <c r="M31" s="26"/>
      <c r="N31" s="26"/>
      <c r="O31" s="26"/>
      <c r="P31" s="26"/>
      <c r="Q31" s="26"/>
      <c r="R31" s="26"/>
      <c r="S31" s="26"/>
      <c r="T31" s="26">
        <v>8</v>
      </c>
      <c r="U31" s="26">
        <v>17</v>
      </c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54</v>
      </c>
      <c r="B32" s="16" t="s">
        <v>55</v>
      </c>
      <c r="C32" s="13"/>
      <c r="D32" s="22">
        <f aca="true" t="shared" si="14" ref="D32:AG32">SUM(D33:D41)</f>
        <v>985</v>
      </c>
      <c r="E32" s="22">
        <f t="shared" si="14"/>
        <v>192</v>
      </c>
      <c r="F32" s="27">
        <f t="shared" si="14"/>
        <v>32</v>
      </c>
      <c r="G32" s="27">
        <f t="shared" si="14"/>
        <v>160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2">
        <f>SUM(L33:L41)</f>
        <v>793</v>
      </c>
      <c r="M32" s="27">
        <f t="shared" si="14"/>
        <v>0</v>
      </c>
      <c r="N32" s="27">
        <f t="shared" si="14"/>
        <v>26</v>
      </c>
      <c r="O32" s="27">
        <f t="shared" si="14"/>
        <v>79</v>
      </c>
      <c r="P32" s="27">
        <f t="shared" si="14"/>
        <v>32</v>
      </c>
      <c r="Q32" s="27">
        <f t="shared" si="14"/>
        <v>50</v>
      </c>
      <c r="R32" s="27">
        <f t="shared" si="14"/>
        <v>203</v>
      </c>
      <c r="S32" s="27">
        <f t="shared" si="14"/>
        <v>0</v>
      </c>
      <c r="T32" s="27">
        <f t="shared" si="14"/>
        <v>44</v>
      </c>
      <c r="U32" s="27">
        <f t="shared" si="14"/>
        <v>221</v>
      </c>
      <c r="V32" s="27">
        <f t="shared" si="14"/>
        <v>0</v>
      </c>
      <c r="W32" s="27">
        <f t="shared" si="14"/>
        <v>40</v>
      </c>
      <c r="X32" s="27">
        <f t="shared" si="14"/>
        <v>290</v>
      </c>
      <c r="Y32" s="27">
        <f t="shared" si="14"/>
        <v>4</v>
      </c>
      <c r="Z32" s="27">
        <f t="shared" si="14"/>
        <v>11</v>
      </c>
      <c r="AA32" s="27">
        <f t="shared" si="14"/>
        <v>10</v>
      </c>
      <c r="AB32" s="27">
        <f t="shared" si="14"/>
        <v>13</v>
      </c>
      <c r="AC32" s="27">
        <f t="shared" si="14"/>
        <v>9</v>
      </c>
      <c r="AD32" s="27">
        <f t="shared" si="14"/>
        <v>0</v>
      </c>
      <c r="AE32" s="27">
        <f t="shared" si="14"/>
        <v>29</v>
      </c>
      <c r="AF32" s="27">
        <f t="shared" si="14"/>
        <v>0</v>
      </c>
      <c r="AG32" s="27">
        <f t="shared" si="14"/>
        <v>38</v>
      </c>
    </row>
    <row r="33" spans="1:33" s="7" customFormat="1" ht="35.25">
      <c r="A33" s="14" t="s">
        <v>9</v>
      </c>
      <c r="B33" s="15" t="s">
        <v>71</v>
      </c>
      <c r="C33" s="18" t="s">
        <v>61</v>
      </c>
      <c r="D33" s="23">
        <f aca="true" t="shared" si="15" ref="D33:D40">SUM(E33,L33)</f>
        <v>50</v>
      </c>
      <c r="E33" s="23">
        <f>SUM(F33:G33)</f>
        <v>24</v>
      </c>
      <c r="F33" s="24">
        <f aca="true" t="shared" si="16" ref="F33:F41">SUM(M33,P33,S33,V33)</f>
        <v>0</v>
      </c>
      <c r="G33" s="24">
        <f aca="true" t="shared" si="17" ref="G33:G41">SUM(N33,Q33,T33,W33)</f>
        <v>24</v>
      </c>
      <c r="H33" s="25"/>
      <c r="I33" s="25"/>
      <c r="J33" s="25"/>
      <c r="K33" s="25"/>
      <c r="L33" s="23">
        <f>SUM(O33,R33,U33,X33)</f>
        <v>26</v>
      </c>
      <c r="M33" s="26"/>
      <c r="N33" s="26"/>
      <c r="O33" s="26"/>
      <c r="P33" s="26"/>
      <c r="Q33" s="26">
        <v>24</v>
      </c>
      <c r="R33" s="26">
        <v>26</v>
      </c>
      <c r="S33" s="26"/>
      <c r="T33" s="26"/>
      <c r="U33" s="26"/>
      <c r="V33" s="26"/>
      <c r="W33" s="26"/>
      <c r="X33" s="26"/>
      <c r="Y33" s="26"/>
      <c r="Z33" s="26">
        <v>2</v>
      </c>
      <c r="AA33" s="26"/>
      <c r="AB33" s="26"/>
      <c r="AC33" s="26">
        <v>1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73</v>
      </c>
      <c r="C34" s="18" t="s">
        <v>61</v>
      </c>
      <c r="D34" s="23">
        <f t="shared" si="15"/>
        <v>50</v>
      </c>
      <c r="E34" s="23">
        <f aca="true" t="shared" si="18" ref="E34:E41">SUM(F34:G34)</f>
        <v>16</v>
      </c>
      <c r="F34" s="24">
        <f t="shared" si="16"/>
        <v>16</v>
      </c>
      <c r="G34" s="24">
        <f t="shared" si="17"/>
        <v>0</v>
      </c>
      <c r="H34" s="25"/>
      <c r="I34" s="25"/>
      <c r="J34" s="25"/>
      <c r="K34" s="25"/>
      <c r="L34" s="23">
        <f>SUM(O34,R34,U34,X34)</f>
        <v>34</v>
      </c>
      <c r="M34" s="26"/>
      <c r="N34" s="26"/>
      <c r="O34" s="26"/>
      <c r="P34" s="26">
        <v>16</v>
      </c>
      <c r="Q34" s="26"/>
      <c r="R34" s="26">
        <v>34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1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74</v>
      </c>
      <c r="C35" s="18" t="s">
        <v>72</v>
      </c>
      <c r="D35" s="23">
        <f t="shared" si="15"/>
        <v>175</v>
      </c>
      <c r="E35" s="23">
        <f t="shared" si="18"/>
        <v>60</v>
      </c>
      <c r="F35" s="24">
        <f t="shared" si="16"/>
        <v>0</v>
      </c>
      <c r="G35" s="24">
        <f t="shared" si="17"/>
        <v>60</v>
      </c>
      <c r="H35" s="25"/>
      <c r="I35" s="25"/>
      <c r="J35" s="25"/>
      <c r="K35" s="25"/>
      <c r="L35" s="23">
        <f>SUM(O35,R35,U35,X35)</f>
        <v>115</v>
      </c>
      <c r="M35" s="26"/>
      <c r="N35" s="26">
        <v>10</v>
      </c>
      <c r="O35" s="26">
        <v>15</v>
      </c>
      <c r="P35" s="26"/>
      <c r="Q35" s="26">
        <v>10</v>
      </c>
      <c r="R35" s="26">
        <v>15</v>
      </c>
      <c r="S35" s="26"/>
      <c r="T35" s="26">
        <v>16</v>
      </c>
      <c r="U35" s="26">
        <v>34</v>
      </c>
      <c r="V35" s="26"/>
      <c r="W35" s="26">
        <v>24</v>
      </c>
      <c r="X35" s="26">
        <v>51</v>
      </c>
      <c r="Y35" s="26">
        <v>1</v>
      </c>
      <c r="Z35" s="26">
        <v>1</v>
      </c>
      <c r="AA35" s="26">
        <v>2</v>
      </c>
      <c r="AB35" s="26">
        <v>3</v>
      </c>
      <c r="AC35" s="26">
        <v>3</v>
      </c>
      <c r="AD35" s="26"/>
      <c r="AE35" s="26">
        <v>3</v>
      </c>
      <c r="AF35" s="26"/>
      <c r="AG35" s="26">
        <v>7</v>
      </c>
    </row>
    <row r="36" spans="1:33" s="7" customFormat="1" ht="35.25">
      <c r="A36" s="14" t="s">
        <v>6</v>
      </c>
      <c r="B36" s="15" t="s">
        <v>75</v>
      </c>
      <c r="C36" s="18" t="s">
        <v>66</v>
      </c>
      <c r="D36" s="23">
        <f t="shared" si="15"/>
        <v>75</v>
      </c>
      <c r="E36" s="23">
        <f t="shared" si="18"/>
        <v>20</v>
      </c>
      <c r="F36" s="24">
        <f t="shared" si="16"/>
        <v>0</v>
      </c>
      <c r="G36" s="24">
        <f t="shared" si="17"/>
        <v>20</v>
      </c>
      <c r="H36" s="25"/>
      <c r="I36" s="25"/>
      <c r="J36" s="25"/>
      <c r="K36" s="25"/>
      <c r="L36" s="23">
        <f aca="true" t="shared" si="19" ref="L36:L41">SUM(O36,R36,U36,X36)</f>
        <v>55</v>
      </c>
      <c r="M36" s="26"/>
      <c r="N36" s="26"/>
      <c r="O36" s="26"/>
      <c r="P36" s="26"/>
      <c r="Q36" s="26"/>
      <c r="R36" s="26"/>
      <c r="S36" s="26"/>
      <c r="T36" s="26">
        <v>12</v>
      </c>
      <c r="U36" s="26">
        <v>13</v>
      </c>
      <c r="V36" s="26"/>
      <c r="W36" s="26">
        <v>8</v>
      </c>
      <c r="X36" s="26">
        <v>42</v>
      </c>
      <c r="Y36" s="26"/>
      <c r="Z36" s="26"/>
      <c r="AA36" s="26">
        <v>1</v>
      </c>
      <c r="AB36" s="26">
        <v>2</v>
      </c>
      <c r="AC36" s="26">
        <v>1</v>
      </c>
      <c r="AD36" s="26"/>
      <c r="AE36" s="26">
        <v>2</v>
      </c>
      <c r="AF36" s="26"/>
      <c r="AG36" s="26">
        <v>3</v>
      </c>
    </row>
    <row r="37" spans="1:33" s="7" customFormat="1" ht="35.25">
      <c r="A37" s="14" t="s">
        <v>5</v>
      </c>
      <c r="B37" s="15" t="s">
        <v>85</v>
      </c>
      <c r="C37" s="18" t="s">
        <v>72</v>
      </c>
      <c r="D37" s="23">
        <f t="shared" si="15"/>
        <v>400</v>
      </c>
      <c r="E37" s="23">
        <f t="shared" si="18"/>
        <v>56</v>
      </c>
      <c r="F37" s="24">
        <f t="shared" si="16"/>
        <v>0</v>
      </c>
      <c r="G37" s="24">
        <f t="shared" si="17"/>
        <v>56</v>
      </c>
      <c r="H37" s="25"/>
      <c r="I37" s="25"/>
      <c r="J37" s="25"/>
      <c r="K37" s="25"/>
      <c r="L37" s="23">
        <f t="shared" si="19"/>
        <v>344</v>
      </c>
      <c r="M37" s="26"/>
      <c r="N37" s="26">
        <v>16</v>
      </c>
      <c r="O37" s="26">
        <v>34</v>
      </c>
      <c r="P37" s="26"/>
      <c r="Q37" s="26">
        <v>16</v>
      </c>
      <c r="R37" s="26">
        <v>59</v>
      </c>
      <c r="S37" s="26"/>
      <c r="T37" s="26">
        <v>16</v>
      </c>
      <c r="U37" s="26">
        <v>84</v>
      </c>
      <c r="V37" s="26"/>
      <c r="W37" s="26">
        <v>8</v>
      </c>
      <c r="X37" s="26">
        <v>167</v>
      </c>
      <c r="Y37" s="26">
        <v>2</v>
      </c>
      <c r="Z37" s="26">
        <v>3</v>
      </c>
      <c r="AA37" s="26">
        <v>4</v>
      </c>
      <c r="AB37" s="26">
        <v>7</v>
      </c>
      <c r="AC37" s="26">
        <v>2</v>
      </c>
      <c r="AD37" s="26"/>
      <c r="AE37" s="26">
        <v>16</v>
      </c>
      <c r="AF37" s="26"/>
      <c r="AG37" s="26">
        <v>16</v>
      </c>
    </row>
    <row r="38" spans="1:33" s="7" customFormat="1" ht="35.25">
      <c r="A38" s="14" t="s">
        <v>4</v>
      </c>
      <c r="B38" s="15" t="s">
        <v>77</v>
      </c>
      <c r="C38" s="18" t="s">
        <v>61</v>
      </c>
      <c r="D38" s="23">
        <f t="shared" si="15"/>
        <v>25</v>
      </c>
      <c r="E38" s="23">
        <f t="shared" si="18"/>
        <v>16</v>
      </c>
      <c r="F38" s="24">
        <f t="shared" si="16"/>
        <v>16</v>
      </c>
      <c r="G38" s="24">
        <f t="shared" si="17"/>
        <v>0</v>
      </c>
      <c r="H38" s="25"/>
      <c r="I38" s="25"/>
      <c r="J38" s="25"/>
      <c r="K38" s="25"/>
      <c r="L38" s="23">
        <f t="shared" si="19"/>
        <v>9</v>
      </c>
      <c r="M38" s="26"/>
      <c r="N38" s="26"/>
      <c r="O38" s="26"/>
      <c r="P38" s="26">
        <v>16</v>
      </c>
      <c r="Q38" s="26"/>
      <c r="R38" s="26">
        <v>9</v>
      </c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35.25">
      <c r="A39" s="14" t="s">
        <v>19</v>
      </c>
      <c r="B39" s="15" t="s">
        <v>78</v>
      </c>
      <c r="C39" s="18" t="s">
        <v>58</v>
      </c>
      <c r="D39" s="23">
        <f t="shared" si="15"/>
        <v>30</v>
      </c>
      <c r="E39" s="23">
        <f t="shared" si="18"/>
        <v>0</v>
      </c>
      <c r="F39" s="24">
        <f t="shared" si="16"/>
        <v>0</v>
      </c>
      <c r="G39" s="24">
        <f t="shared" si="17"/>
        <v>0</v>
      </c>
      <c r="H39" s="25"/>
      <c r="I39" s="25"/>
      <c r="J39" s="25"/>
      <c r="K39" s="25"/>
      <c r="L39" s="23">
        <f t="shared" si="19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79</v>
      </c>
      <c r="C40" s="18" t="s">
        <v>100</v>
      </c>
      <c r="D40" s="23">
        <f t="shared" si="15"/>
        <v>120</v>
      </c>
      <c r="E40" s="23">
        <f t="shared" si="18"/>
        <v>0</v>
      </c>
      <c r="F40" s="24">
        <f t="shared" si="16"/>
        <v>0</v>
      </c>
      <c r="G40" s="24">
        <f t="shared" si="17"/>
        <v>0</v>
      </c>
      <c r="H40" s="25"/>
      <c r="I40" s="25"/>
      <c r="J40" s="25"/>
      <c r="K40" s="25"/>
      <c r="L40" s="23">
        <f t="shared" si="19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80</v>
      </c>
      <c r="C41" s="18" t="s">
        <v>66</v>
      </c>
      <c r="D41" s="23">
        <f>SUM(E41,L41)</f>
        <v>60</v>
      </c>
      <c r="E41" s="23">
        <f t="shared" si="18"/>
        <v>0</v>
      </c>
      <c r="F41" s="24">
        <f t="shared" si="16"/>
        <v>0</v>
      </c>
      <c r="G41" s="24">
        <f t="shared" si="17"/>
        <v>0</v>
      </c>
      <c r="H41" s="25"/>
      <c r="I41" s="25"/>
      <c r="J41" s="25"/>
      <c r="K41" s="25"/>
      <c r="L41" s="23">
        <f t="shared" si="19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56</v>
      </c>
      <c r="B42" s="16" t="s">
        <v>55</v>
      </c>
      <c r="C42" s="13"/>
      <c r="D42" s="22">
        <f aca="true" t="shared" si="20" ref="D42:AG42">SUM(D43:D51)</f>
        <v>985</v>
      </c>
      <c r="E42" s="22">
        <f t="shared" si="20"/>
        <v>192</v>
      </c>
      <c r="F42" s="27">
        <f t="shared" si="20"/>
        <v>16</v>
      </c>
      <c r="G42" s="27">
        <f t="shared" si="20"/>
        <v>176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2">
        <f t="shared" si="20"/>
        <v>793</v>
      </c>
      <c r="M42" s="27">
        <f t="shared" si="20"/>
        <v>16</v>
      </c>
      <c r="N42" s="27">
        <f t="shared" si="20"/>
        <v>16</v>
      </c>
      <c r="O42" s="27">
        <f t="shared" si="20"/>
        <v>73</v>
      </c>
      <c r="P42" s="27">
        <f t="shared" si="20"/>
        <v>0</v>
      </c>
      <c r="Q42" s="27">
        <f t="shared" si="20"/>
        <v>60</v>
      </c>
      <c r="R42" s="27">
        <f t="shared" si="20"/>
        <v>225</v>
      </c>
      <c r="S42" s="27">
        <f t="shared" si="20"/>
        <v>0</v>
      </c>
      <c r="T42" s="27">
        <f t="shared" si="20"/>
        <v>56</v>
      </c>
      <c r="U42" s="27">
        <f t="shared" si="20"/>
        <v>209</v>
      </c>
      <c r="V42" s="27">
        <f t="shared" si="20"/>
        <v>0</v>
      </c>
      <c r="W42" s="27">
        <f t="shared" si="20"/>
        <v>44</v>
      </c>
      <c r="X42" s="27">
        <f t="shared" si="20"/>
        <v>286</v>
      </c>
      <c r="Y42" s="27">
        <f t="shared" si="20"/>
        <v>4</v>
      </c>
      <c r="Z42" s="27">
        <f t="shared" si="20"/>
        <v>11</v>
      </c>
      <c r="AA42" s="27">
        <f t="shared" si="20"/>
        <v>10</v>
      </c>
      <c r="AB42" s="27">
        <f t="shared" si="20"/>
        <v>13</v>
      </c>
      <c r="AC42" s="27">
        <f t="shared" si="20"/>
        <v>11</v>
      </c>
      <c r="AD42" s="27">
        <f t="shared" si="20"/>
        <v>0</v>
      </c>
      <c r="AE42" s="27">
        <f t="shared" si="20"/>
        <v>35</v>
      </c>
      <c r="AF42" s="27">
        <f t="shared" si="20"/>
        <v>0</v>
      </c>
      <c r="AG42" s="27">
        <f t="shared" si="20"/>
        <v>38</v>
      </c>
    </row>
    <row r="43" spans="1:33" s="7" customFormat="1" ht="35.25">
      <c r="A43" s="14" t="s">
        <v>9</v>
      </c>
      <c r="B43" s="15" t="s">
        <v>89</v>
      </c>
      <c r="C43" s="18" t="s">
        <v>58</v>
      </c>
      <c r="D43" s="23">
        <f aca="true" t="shared" si="21" ref="D43:D51">SUM(E43,L43)</f>
        <v>25</v>
      </c>
      <c r="E43" s="23">
        <f>SUM(F43:G43)</f>
        <v>16</v>
      </c>
      <c r="F43" s="24">
        <f aca="true" t="shared" si="22" ref="F43:F51">SUM(M43,P43,S43,V43)</f>
        <v>16</v>
      </c>
      <c r="G43" s="24">
        <f aca="true" t="shared" si="23" ref="G43:G51">SUM(N43,Q43,T43,W43)</f>
        <v>0</v>
      </c>
      <c r="H43" s="25"/>
      <c r="I43" s="25"/>
      <c r="J43" s="25"/>
      <c r="K43" s="25"/>
      <c r="L43" s="23">
        <f aca="true" t="shared" si="24" ref="L43:L50">SUM(O43,R43,U43,X43)</f>
        <v>9</v>
      </c>
      <c r="M43" s="26">
        <v>16</v>
      </c>
      <c r="N43" s="26"/>
      <c r="O43" s="26">
        <v>9</v>
      </c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90</v>
      </c>
      <c r="C44" s="18" t="s">
        <v>61</v>
      </c>
      <c r="D44" s="23">
        <f t="shared" si="21"/>
        <v>25</v>
      </c>
      <c r="E44" s="23">
        <f aca="true" t="shared" si="25" ref="E44:E51">SUM(F44:G44)</f>
        <v>16</v>
      </c>
      <c r="F44" s="24">
        <f t="shared" si="22"/>
        <v>0</v>
      </c>
      <c r="G44" s="24">
        <f t="shared" si="23"/>
        <v>16</v>
      </c>
      <c r="H44" s="25"/>
      <c r="I44" s="25"/>
      <c r="J44" s="25"/>
      <c r="K44" s="25"/>
      <c r="L44" s="23">
        <f t="shared" si="24"/>
        <v>9</v>
      </c>
      <c r="M44" s="26"/>
      <c r="N44" s="26"/>
      <c r="O44" s="26"/>
      <c r="P44" s="26"/>
      <c r="Q44" s="26">
        <v>16</v>
      </c>
      <c r="R44" s="26">
        <v>9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7</v>
      </c>
      <c r="B45" s="15" t="s">
        <v>81</v>
      </c>
      <c r="C45" s="18" t="s">
        <v>66</v>
      </c>
      <c r="D45" s="23">
        <f t="shared" si="21"/>
        <v>75</v>
      </c>
      <c r="E45" s="23">
        <f t="shared" si="25"/>
        <v>28</v>
      </c>
      <c r="F45" s="24">
        <f t="shared" si="22"/>
        <v>0</v>
      </c>
      <c r="G45" s="24">
        <f t="shared" si="23"/>
        <v>28</v>
      </c>
      <c r="H45" s="25"/>
      <c r="I45" s="25"/>
      <c r="J45" s="25"/>
      <c r="K45" s="25"/>
      <c r="L45" s="23">
        <f t="shared" si="24"/>
        <v>47</v>
      </c>
      <c r="M45" s="26"/>
      <c r="N45" s="26"/>
      <c r="O45" s="26"/>
      <c r="P45" s="26"/>
      <c r="Q45" s="26"/>
      <c r="R45" s="26"/>
      <c r="S45" s="26"/>
      <c r="T45" s="26">
        <v>12</v>
      </c>
      <c r="U45" s="26">
        <v>13</v>
      </c>
      <c r="V45" s="26"/>
      <c r="W45" s="26">
        <v>16</v>
      </c>
      <c r="X45" s="26">
        <v>34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6</v>
      </c>
      <c r="B46" s="15" t="s">
        <v>82</v>
      </c>
      <c r="C46" s="18" t="s">
        <v>66</v>
      </c>
      <c r="D46" s="23">
        <f t="shared" si="21"/>
        <v>25</v>
      </c>
      <c r="E46" s="23">
        <f t="shared" si="25"/>
        <v>8</v>
      </c>
      <c r="F46" s="24">
        <f t="shared" si="22"/>
        <v>0</v>
      </c>
      <c r="G46" s="24">
        <f t="shared" si="23"/>
        <v>8</v>
      </c>
      <c r="H46" s="25"/>
      <c r="I46" s="25"/>
      <c r="J46" s="25"/>
      <c r="K46" s="25"/>
      <c r="L46" s="23">
        <f t="shared" si="24"/>
        <v>17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8</v>
      </c>
      <c r="X46" s="26">
        <v>17</v>
      </c>
      <c r="Y46" s="26"/>
      <c r="Z46" s="26"/>
      <c r="AA46" s="26"/>
      <c r="AB46" s="26">
        <v>1</v>
      </c>
      <c r="AC46" s="26">
        <v>1</v>
      </c>
      <c r="AD46" s="26"/>
      <c r="AE46" s="26">
        <v>1</v>
      </c>
      <c r="AF46" s="26"/>
      <c r="AG46" s="26">
        <v>1</v>
      </c>
    </row>
    <row r="47" spans="1:33" s="7" customFormat="1" ht="35.25">
      <c r="A47" s="14" t="s">
        <v>5</v>
      </c>
      <c r="B47" s="15" t="s">
        <v>99</v>
      </c>
      <c r="C47" s="18" t="s">
        <v>57</v>
      </c>
      <c r="D47" s="23">
        <f t="shared" si="21"/>
        <v>25</v>
      </c>
      <c r="E47" s="23">
        <f t="shared" si="25"/>
        <v>16</v>
      </c>
      <c r="F47" s="24">
        <f t="shared" si="22"/>
        <v>0</v>
      </c>
      <c r="G47" s="24">
        <f t="shared" si="23"/>
        <v>16</v>
      </c>
      <c r="H47" s="25"/>
      <c r="I47" s="25"/>
      <c r="J47" s="25"/>
      <c r="K47" s="25"/>
      <c r="L47" s="23">
        <f t="shared" si="24"/>
        <v>9</v>
      </c>
      <c r="M47" s="26"/>
      <c r="N47" s="26"/>
      <c r="O47" s="26"/>
      <c r="P47" s="26"/>
      <c r="Q47" s="26"/>
      <c r="R47" s="26"/>
      <c r="S47" s="26"/>
      <c r="T47" s="26">
        <v>16</v>
      </c>
      <c r="U47" s="26">
        <v>9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4</v>
      </c>
      <c r="B48" s="15" t="s">
        <v>83</v>
      </c>
      <c r="C48" s="18" t="s">
        <v>61</v>
      </c>
      <c r="D48" s="23">
        <f t="shared" si="21"/>
        <v>50</v>
      </c>
      <c r="E48" s="23">
        <f t="shared" si="25"/>
        <v>12</v>
      </c>
      <c r="F48" s="24">
        <f t="shared" si="22"/>
        <v>0</v>
      </c>
      <c r="G48" s="24">
        <f t="shared" si="23"/>
        <v>12</v>
      </c>
      <c r="H48" s="25"/>
      <c r="I48" s="25"/>
      <c r="J48" s="25"/>
      <c r="K48" s="25"/>
      <c r="L48" s="23">
        <f t="shared" si="24"/>
        <v>38</v>
      </c>
      <c r="M48" s="26"/>
      <c r="N48" s="26"/>
      <c r="O48" s="26"/>
      <c r="P48" s="26"/>
      <c r="Q48" s="26">
        <v>12</v>
      </c>
      <c r="R48" s="26">
        <v>38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1</v>
      </c>
      <c r="AD48" s="26"/>
      <c r="AE48" s="26">
        <v>1</v>
      </c>
      <c r="AF48" s="26"/>
      <c r="AG48" s="26">
        <v>2</v>
      </c>
    </row>
    <row r="49" spans="1:33" s="7" customFormat="1" ht="35.25">
      <c r="A49" s="14" t="s">
        <v>19</v>
      </c>
      <c r="B49" s="15" t="s">
        <v>84</v>
      </c>
      <c r="C49" s="18" t="s">
        <v>66</v>
      </c>
      <c r="D49" s="23">
        <f t="shared" si="21"/>
        <v>150</v>
      </c>
      <c r="E49" s="23">
        <f t="shared" si="25"/>
        <v>40</v>
      </c>
      <c r="F49" s="24">
        <f t="shared" si="22"/>
        <v>0</v>
      </c>
      <c r="G49" s="24">
        <f t="shared" si="23"/>
        <v>40</v>
      </c>
      <c r="H49" s="25"/>
      <c r="I49" s="25"/>
      <c r="J49" s="25"/>
      <c r="K49" s="25"/>
      <c r="L49" s="23">
        <f t="shared" si="24"/>
        <v>110</v>
      </c>
      <c r="M49" s="26"/>
      <c r="N49" s="26"/>
      <c r="O49" s="26"/>
      <c r="P49" s="26"/>
      <c r="Q49" s="26">
        <v>16</v>
      </c>
      <c r="R49" s="26">
        <v>59</v>
      </c>
      <c r="S49" s="26"/>
      <c r="T49" s="26">
        <v>12</v>
      </c>
      <c r="U49" s="26">
        <v>13</v>
      </c>
      <c r="V49" s="26"/>
      <c r="W49" s="26">
        <v>12</v>
      </c>
      <c r="X49" s="26">
        <v>38</v>
      </c>
      <c r="Y49" s="26"/>
      <c r="Z49" s="26">
        <v>3</v>
      </c>
      <c r="AA49" s="26">
        <v>1</v>
      </c>
      <c r="AB49" s="26">
        <v>2</v>
      </c>
      <c r="AC49" s="26">
        <v>2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20</v>
      </c>
      <c r="B50" s="15" t="s">
        <v>85</v>
      </c>
      <c r="C50" s="18" t="s">
        <v>72</v>
      </c>
      <c r="D50" s="23">
        <f t="shared" si="21"/>
        <v>400</v>
      </c>
      <c r="E50" s="23">
        <f t="shared" si="25"/>
        <v>56</v>
      </c>
      <c r="F50" s="24">
        <f t="shared" si="22"/>
        <v>0</v>
      </c>
      <c r="G50" s="24">
        <f t="shared" si="23"/>
        <v>56</v>
      </c>
      <c r="H50" s="25"/>
      <c r="I50" s="25"/>
      <c r="J50" s="25"/>
      <c r="K50" s="25"/>
      <c r="L50" s="23">
        <f t="shared" si="24"/>
        <v>344</v>
      </c>
      <c r="M50" s="26"/>
      <c r="N50" s="26">
        <v>16</v>
      </c>
      <c r="O50" s="26">
        <v>34</v>
      </c>
      <c r="P50" s="26"/>
      <c r="Q50" s="26">
        <v>16</v>
      </c>
      <c r="R50" s="26">
        <v>59</v>
      </c>
      <c r="S50" s="26"/>
      <c r="T50" s="26">
        <v>16</v>
      </c>
      <c r="U50" s="26">
        <v>84</v>
      </c>
      <c r="V50" s="26"/>
      <c r="W50" s="26">
        <v>8</v>
      </c>
      <c r="X50" s="26">
        <v>167</v>
      </c>
      <c r="Y50" s="26">
        <v>2</v>
      </c>
      <c r="Z50" s="26">
        <v>3</v>
      </c>
      <c r="AA50" s="26">
        <v>4</v>
      </c>
      <c r="AB50" s="26">
        <v>7</v>
      </c>
      <c r="AC50" s="26">
        <v>2</v>
      </c>
      <c r="AD50" s="26"/>
      <c r="AE50" s="26">
        <v>16</v>
      </c>
      <c r="AF50" s="26"/>
      <c r="AG50" s="26">
        <v>16</v>
      </c>
    </row>
    <row r="51" spans="1:33" s="7" customFormat="1" ht="49.5">
      <c r="A51" s="14" t="s">
        <v>21</v>
      </c>
      <c r="B51" s="15" t="s">
        <v>86</v>
      </c>
      <c r="C51" s="18" t="s">
        <v>88</v>
      </c>
      <c r="D51" s="23">
        <f t="shared" si="21"/>
        <v>210</v>
      </c>
      <c r="E51" s="23">
        <f t="shared" si="25"/>
        <v>0</v>
      </c>
      <c r="F51" s="24">
        <f t="shared" si="22"/>
        <v>0</v>
      </c>
      <c r="G51" s="24">
        <f t="shared" si="23"/>
        <v>0</v>
      </c>
      <c r="H51" s="25"/>
      <c r="I51" s="25"/>
      <c r="J51" s="25"/>
      <c r="K51" s="25"/>
      <c r="L51" s="23">
        <f>SUM(O51,R51,U51,X51)</f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32" t="s">
        <v>52</v>
      </c>
      <c r="B52" s="32"/>
      <c r="C52" s="32"/>
      <c r="D52" s="35">
        <f aca="true" t="shared" si="26" ref="D52:AG52">SUM(D8,D14,D21,D28,D32)</f>
        <v>3040</v>
      </c>
      <c r="E52" s="35">
        <f t="shared" si="26"/>
        <v>864</v>
      </c>
      <c r="F52" s="35">
        <f t="shared" si="26"/>
        <v>182</v>
      </c>
      <c r="G52" s="35">
        <f t="shared" si="26"/>
        <v>682</v>
      </c>
      <c r="H52" s="35">
        <f t="shared" si="26"/>
        <v>0</v>
      </c>
      <c r="I52" s="35">
        <f t="shared" si="26"/>
        <v>0</v>
      </c>
      <c r="J52" s="35">
        <f t="shared" si="26"/>
        <v>0</v>
      </c>
      <c r="K52" s="35">
        <f t="shared" si="26"/>
        <v>0</v>
      </c>
      <c r="L52" s="35">
        <f t="shared" si="26"/>
        <v>2176</v>
      </c>
      <c r="M52" s="23">
        <f t="shared" si="26"/>
        <v>80</v>
      </c>
      <c r="N52" s="23">
        <f t="shared" si="26"/>
        <v>184</v>
      </c>
      <c r="O52" s="23">
        <f t="shared" si="26"/>
        <v>496</v>
      </c>
      <c r="P52" s="23">
        <f t="shared" si="26"/>
        <v>70</v>
      </c>
      <c r="Q52" s="23">
        <f t="shared" si="26"/>
        <v>174</v>
      </c>
      <c r="R52" s="23">
        <f t="shared" si="26"/>
        <v>516</v>
      </c>
      <c r="S52" s="23">
        <f t="shared" si="26"/>
        <v>32</v>
      </c>
      <c r="T52" s="23">
        <f t="shared" si="26"/>
        <v>172</v>
      </c>
      <c r="U52" s="23">
        <f t="shared" si="26"/>
        <v>561</v>
      </c>
      <c r="V52" s="23">
        <f t="shared" si="26"/>
        <v>0</v>
      </c>
      <c r="W52" s="23">
        <f t="shared" si="26"/>
        <v>152</v>
      </c>
      <c r="X52" s="23">
        <f t="shared" si="26"/>
        <v>603</v>
      </c>
      <c r="Y52" s="23">
        <f t="shared" si="26"/>
        <v>30</v>
      </c>
      <c r="Z52" s="23">
        <f t="shared" si="26"/>
        <v>30</v>
      </c>
      <c r="AA52" s="23">
        <f t="shared" si="26"/>
        <v>30</v>
      </c>
      <c r="AB52" s="23">
        <f t="shared" si="26"/>
        <v>30</v>
      </c>
      <c r="AC52" s="35">
        <f t="shared" si="26"/>
        <v>44</v>
      </c>
      <c r="AD52" s="35">
        <f t="shared" si="26"/>
        <v>40</v>
      </c>
      <c r="AE52" s="35">
        <f t="shared" si="26"/>
        <v>88</v>
      </c>
      <c r="AF52" s="35">
        <f t="shared" si="26"/>
        <v>14</v>
      </c>
      <c r="AG52" s="35">
        <f t="shared" si="26"/>
        <v>66</v>
      </c>
    </row>
    <row r="53" spans="1:33" s="7" customFormat="1" ht="35.25">
      <c r="A53" s="32"/>
      <c r="B53" s="32"/>
      <c r="C53" s="32"/>
      <c r="D53" s="35"/>
      <c r="E53" s="35"/>
      <c r="F53" s="35"/>
      <c r="G53" s="35"/>
      <c r="H53" s="35"/>
      <c r="I53" s="35"/>
      <c r="J53" s="35"/>
      <c r="K53" s="35"/>
      <c r="L53" s="35"/>
      <c r="M53" s="35">
        <f>SUM(M52:O52)</f>
        <v>760</v>
      </c>
      <c r="N53" s="35"/>
      <c r="O53" s="35"/>
      <c r="P53" s="35">
        <f>SUM(P52:R52)</f>
        <v>760</v>
      </c>
      <c r="Q53" s="35"/>
      <c r="R53" s="35"/>
      <c r="S53" s="35">
        <f>SUM(S52:U52)</f>
        <v>765</v>
      </c>
      <c r="T53" s="35"/>
      <c r="U53" s="35"/>
      <c r="V53" s="35">
        <f>SUM(V52:X52)</f>
        <v>755</v>
      </c>
      <c r="W53" s="35"/>
      <c r="X53" s="35"/>
      <c r="Y53" s="35">
        <f>SUM(Y52:AB52)</f>
        <v>120</v>
      </c>
      <c r="Z53" s="35"/>
      <c r="AA53" s="35"/>
      <c r="AB53" s="35"/>
      <c r="AC53" s="35"/>
      <c r="AD53" s="35"/>
      <c r="AE53" s="35"/>
      <c r="AF53" s="35"/>
      <c r="AG53" s="35"/>
    </row>
    <row r="54" spans="1:33" s="7" customFormat="1" ht="35.25">
      <c r="A54" s="32" t="s">
        <v>53</v>
      </c>
      <c r="B54" s="32"/>
      <c r="C54" s="32"/>
      <c r="D54" s="35">
        <f aca="true" t="shared" si="27" ref="D54:AG54">SUM(D8,D14,D21,D28,D42)</f>
        <v>3040</v>
      </c>
      <c r="E54" s="35">
        <f t="shared" si="27"/>
        <v>864</v>
      </c>
      <c r="F54" s="35">
        <f t="shared" si="27"/>
        <v>166</v>
      </c>
      <c r="G54" s="35">
        <f t="shared" si="27"/>
        <v>698</v>
      </c>
      <c r="H54" s="35">
        <f t="shared" si="27"/>
        <v>0</v>
      </c>
      <c r="I54" s="35">
        <f t="shared" si="27"/>
        <v>0</v>
      </c>
      <c r="J54" s="35">
        <f t="shared" si="27"/>
        <v>0</v>
      </c>
      <c r="K54" s="35">
        <f t="shared" si="27"/>
        <v>0</v>
      </c>
      <c r="L54" s="35">
        <f t="shared" si="27"/>
        <v>2176</v>
      </c>
      <c r="M54" s="23">
        <f t="shared" si="27"/>
        <v>96</v>
      </c>
      <c r="N54" s="23">
        <f t="shared" si="27"/>
        <v>174</v>
      </c>
      <c r="O54" s="23">
        <f t="shared" si="27"/>
        <v>490</v>
      </c>
      <c r="P54" s="23">
        <f t="shared" si="27"/>
        <v>38</v>
      </c>
      <c r="Q54" s="23">
        <f t="shared" si="27"/>
        <v>184</v>
      </c>
      <c r="R54" s="23">
        <f t="shared" si="27"/>
        <v>538</v>
      </c>
      <c r="S54" s="23">
        <f t="shared" si="27"/>
        <v>32</v>
      </c>
      <c r="T54" s="23">
        <f t="shared" si="27"/>
        <v>184</v>
      </c>
      <c r="U54" s="23">
        <f t="shared" si="27"/>
        <v>549</v>
      </c>
      <c r="V54" s="23">
        <f t="shared" si="27"/>
        <v>0</v>
      </c>
      <c r="W54" s="23">
        <f t="shared" si="27"/>
        <v>156</v>
      </c>
      <c r="X54" s="23">
        <f t="shared" si="27"/>
        <v>599</v>
      </c>
      <c r="Y54" s="23">
        <f t="shared" si="27"/>
        <v>30</v>
      </c>
      <c r="Z54" s="23">
        <f t="shared" si="27"/>
        <v>30</v>
      </c>
      <c r="AA54" s="23">
        <f t="shared" si="27"/>
        <v>30</v>
      </c>
      <c r="AB54" s="23">
        <f t="shared" si="27"/>
        <v>30</v>
      </c>
      <c r="AC54" s="35">
        <f t="shared" si="27"/>
        <v>46</v>
      </c>
      <c r="AD54" s="35">
        <f t="shared" si="27"/>
        <v>40</v>
      </c>
      <c r="AE54" s="35">
        <f t="shared" si="27"/>
        <v>94</v>
      </c>
      <c r="AF54" s="35">
        <f t="shared" si="27"/>
        <v>14</v>
      </c>
      <c r="AG54" s="35">
        <f t="shared" si="27"/>
        <v>66</v>
      </c>
    </row>
    <row r="55" spans="1:33" s="7" customFormat="1" ht="35.25">
      <c r="A55" s="32"/>
      <c r="B55" s="32"/>
      <c r="C55" s="32"/>
      <c r="D55" s="35"/>
      <c r="E55" s="35"/>
      <c r="F55" s="35"/>
      <c r="G55" s="35"/>
      <c r="H55" s="35"/>
      <c r="I55" s="35"/>
      <c r="J55" s="35"/>
      <c r="K55" s="35"/>
      <c r="L55" s="35"/>
      <c r="M55" s="35">
        <f>SUM(M54:O54)</f>
        <v>760</v>
      </c>
      <c r="N55" s="35"/>
      <c r="O55" s="35"/>
      <c r="P55" s="35">
        <f>SUM(P54:R54)</f>
        <v>760</v>
      </c>
      <c r="Q55" s="35"/>
      <c r="R55" s="35"/>
      <c r="S55" s="35">
        <f>SUM(S54:U54)</f>
        <v>765</v>
      </c>
      <c r="T55" s="35"/>
      <c r="U55" s="35"/>
      <c r="V55" s="35">
        <f>SUM(V54:X54)</f>
        <v>755</v>
      </c>
      <c r="W55" s="35"/>
      <c r="X55" s="35"/>
      <c r="Y55" s="35">
        <f>SUM(Y54:AB54)</f>
        <v>120</v>
      </c>
      <c r="Z55" s="35"/>
      <c r="AA55" s="35"/>
      <c r="AB55" s="35"/>
      <c r="AC55" s="35"/>
      <c r="AD55" s="35"/>
      <c r="AE55" s="35"/>
      <c r="AF55" s="35"/>
      <c r="AG55" s="35"/>
    </row>
  </sheetData>
  <sheetProtection/>
  <mergeCells count="73">
    <mergeCell ref="Y53:AB53"/>
    <mergeCell ref="V53:X53"/>
    <mergeCell ref="J5:J7"/>
    <mergeCell ref="K5:K7"/>
    <mergeCell ref="H52:H53"/>
    <mergeCell ref="J52:J53"/>
    <mergeCell ref="P53:R53"/>
    <mergeCell ref="Y4:AG4"/>
    <mergeCell ref="Y5:AB5"/>
    <mergeCell ref="AC5:AG5"/>
    <mergeCell ref="Y6:Y7"/>
    <mergeCell ref="Z6:Z7"/>
    <mergeCell ref="AA6:AA7"/>
    <mergeCell ref="AB6:AB7"/>
    <mergeCell ref="AF6:AF7"/>
    <mergeCell ref="AG6:AG7"/>
    <mergeCell ref="AC6:AC7"/>
    <mergeCell ref="AD6:AD7"/>
    <mergeCell ref="AE6:AE7"/>
    <mergeCell ref="A52:C53"/>
    <mergeCell ref="D52:D53"/>
    <mergeCell ref="G5:G7"/>
    <mergeCell ref="I52:I53"/>
    <mergeCell ref="E52:E53"/>
    <mergeCell ref="F52:F53"/>
    <mergeCell ref="H5:H7"/>
    <mergeCell ref="I5:I7"/>
    <mergeCell ref="A4:A7"/>
    <mergeCell ref="C4:C7"/>
    <mergeCell ref="G52:G53"/>
    <mergeCell ref="M4:X4"/>
    <mergeCell ref="M6:O6"/>
    <mergeCell ref="P6:R6"/>
    <mergeCell ref="S6:U6"/>
    <mergeCell ref="S5:X5"/>
    <mergeCell ref="V6:X6"/>
    <mergeCell ref="M5:R5"/>
    <mergeCell ref="D4:L4"/>
    <mergeCell ref="L5:L7"/>
    <mergeCell ref="A1:X1"/>
    <mergeCell ref="AG52:AG53"/>
    <mergeCell ref="K52:K53"/>
    <mergeCell ref="L52:L53"/>
    <mergeCell ref="AC52:AC53"/>
    <mergeCell ref="M53:O53"/>
    <mergeCell ref="AD52:AD53"/>
    <mergeCell ref="AF52:AF53"/>
    <mergeCell ref="AE52:AE53"/>
    <mergeCell ref="S53:U53"/>
    <mergeCell ref="B4:B7"/>
    <mergeCell ref="D5:D7"/>
    <mergeCell ref="E5:E7"/>
    <mergeCell ref="F5:F7"/>
    <mergeCell ref="AG54:AG55"/>
    <mergeCell ref="K54:K55"/>
    <mergeCell ref="L54:L55"/>
    <mergeCell ref="AC54:AC55"/>
    <mergeCell ref="M55:O55"/>
    <mergeCell ref="P55:R55"/>
    <mergeCell ref="S55:U55"/>
    <mergeCell ref="V55:X55"/>
    <mergeCell ref="Y55:AB55"/>
    <mergeCell ref="AD54:AD55"/>
    <mergeCell ref="A54:C55"/>
    <mergeCell ref="D54:D55"/>
    <mergeCell ref="E54:E55"/>
    <mergeCell ref="F54:F55"/>
    <mergeCell ref="AF54:AF55"/>
    <mergeCell ref="G54:G55"/>
    <mergeCell ref="I54:I55"/>
    <mergeCell ref="J54:J55"/>
    <mergeCell ref="H54:H55"/>
    <mergeCell ref="AE54:AE5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46.00390625" style="2" customWidth="1"/>
    <col min="3" max="3" width="18.7539062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36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32" t="s">
        <v>10</v>
      </c>
      <c r="B4" s="32" t="s">
        <v>11</v>
      </c>
      <c r="C4" s="30" t="s">
        <v>29</v>
      </c>
      <c r="D4" s="32" t="s">
        <v>36</v>
      </c>
      <c r="E4" s="32"/>
      <c r="F4" s="32"/>
      <c r="G4" s="32"/>
      <c r="H4" s="32"/>
      <c r="I4" s="32"/>
      <c r="J4" s="32"/>
      <c r="K4" s="32"/>
      <c r="L4" s="32"/>
      <c r="M4" s="32" t="s">
        <v>37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 t="s">
        <v>45</v>
      </c>
      <c r="Z4" s="32"/>
      <c r="AA4" s="32"/>
      <c r="AB4" s="32"/>
      <c r="AC4" s="32"/>
      <c r="AD4" s="32"/>
      <c r="AE4" s="32"/>
      <c r="AF4" s="32"/>
      <c r="AG4" s="32"/>
    </row>
    <row r="5" spans="1:33" s="7" customFormat="1" ht="53.25" customHeight="1">
      <c r="A5" s="32"/>
      <c r="B5" s="32"/>
      <c r="C5" s="30"/>
      <c r="D5" s="30" t="s">
        <v>48</v>
      </c>
      <c r="E5" s="30" t="s">
        <v>49</v>
      </c>
      <c r="F5" s="31" t="s">
        <v>44</v>
      </c>
      <c r="G5" s="30" t="s">
        <v>111</v>
      </c>
      <c r="H5" s="34" t="s">
        <v>30</v>
      </c>
      <c r="I5" s="34" t="s">
        <v>31</v>
      </c>
      <c r="J5" s="34" t="s">
        <v>51</v>
      </c>
      <c r="K5" s="34" t="s">
        <v>32</v>
      </c>
      <c r="L5" s="30" t="s">
        <v>50</v>
      </c>
      <c r="M5" s="32" t="s">
        <v>3</v>
      </c>
      <c r="N5" s="32"/>
      <c r="O5" s="32"/>
      <c r="P5" s="32"/>
      <c r="Q5" s="32"/>
      <c r="R5" s="32"/>
      <c r="S5" s="32" t="s">
        <v>35</v>
      </c>
      <c r="T5" s="32"/>
      <c r="U5" s="32"/>
      <c r="V5" s="32"/>
      <c r="W5" s="32"/>
      <c r="X5" s="32"/>
      <c r="Y5" s="32" t="s">
        <v>46</v>
      </c>
      <c r="Z5" s="32"/>
      <c r="AA5" s="32"/>
      <c r="AB5" s="32"/>
      <c r="AC5" s="32" t="s">
        <v>47</v>
      </c>
      <c r="AD5" s="32"/>
      <c r="AE5" s="32"/>
      <c r="AF5" s="32"/>
      <c r="AG5" s="32"/>
    </row>
    <row r="6" spans="1:33" s="7" customFormat="1" ht="52.5" customHeight="1">
      <c r="A6" s="32"/>
      <c r="B6" s="33"/>
      <c r="C6" s="30"/>
      <c r="D6" s="30"/>
      <c r="E6" s="30"/>
      <c r="F6" s="31"/>
      <c r="G6" s="30"/>
      <c r="H6" s="34"/>
      <c r="I6" s="34"/>
      <c r="J6" s="34"/>
      <c r="K6" s="34"/>
      <c r="L6" s="30"/>
      <c r="M6" s="32" t="s">
        <v>13</v>
      </c>
      <c r="N6" s="32"/>
      <c r="O6" s="32"/>
      <c r="P6" s="32" t="s">
        <v>14</v>
      </c>
      <c r="Q6" s="32"/>
      <c r="R6" s="32"/>
      <c r="S6" s="32" t="s">
        <v>15</v>
      </c>
      <c r="T6" s="32"/>
      <c r="U6" s="32"/>
      <c r="V6" s="32" t="s">
        <v>16</v>
      </c>
      <c r="W6" s="32"/>
      <c r="X6" s="32"/>
      <c r="Y6" s="32" t="s">
        <v>0</v>
      </c>
      <c r="Z6" s="32" t="s">
        <v>1</v>
      </c>
      <c r="AA6" s="32" t="s">
        <v>2</v>
      </c>
      <c r="AB6" s="32" t="s">
        <v>25</v>
      </c>
      <c r="AC6" s="31" t="s">
        <v>41</v>
      </c>
      <c r="AD6" s="31" t="s">
        <v>42</v>
      </c>
      <c r="AE6" s="31" t="s">
        <v>38</v>
      </c>
      <c r="AF6" s="31" t="s">
        <v>40</v>
      </c>
      <c r="AG6" s="31" t="s">
        <v>43</v>
      </c>
    </row>
    <row r="7" spans="1:33" s="7" customFormat="1" ht="195.75" customHeight="1">
      <c r="A7" s="32"/>
      <c r="B7" s="33"/>
      <c r="C7" s="30"/>
      <c r="D7" s="30"/>
      <c r="E7" s="30"/>
      <c r="F7" s="31"/>
      <c r="G7" s="30"/>
      <c r="H7" s="34"/>
      <c r="I7" s="34"/>
      <c r="J7" s="34"/>
      <c r="K7" s="34"/>
      <c r="L7" s="30"/>
      <c r="M7" s="13" t="s">
        <v>23</v>
      </c>
      <c r="N7" s="28" t="s">
        <v>24</v>
      </c>
      <c r="O7" s="28" t="s">
        <v>39</v>
      </c>
      <c r="P7" s="13" t="s">
        <v>23</v>
      </c>
      <c r="Q7" s="28" t="s">
        <v>24</v>
      </c>
      <c r="R7" s="28" t="s">
        <v>39</v>
      </c>
      <c r="S7" s="13" t="s">
        <v>23</v>
      </c>
      <c r="T7" s="28" t="s">
        <v>24</v>
      </c>
      <c r="U7" s="28" t="s">
        <v>39</v>
      </c>
      <c r="V7" s="13" t="s">
        <v>23</v>
      </c>
      <c r="W7" s="28" t="s">
        <v>24</v>
      </c>
      <c r="X7" s="28" t="s">
        <v>39</v>
      </c>
      <c r="Y7" s="32"/>
      <c r="Z7" s="32"/>
      <c r="AA7" s="32"/>
      <c r="AB7" s="32"/>
      <c r="AC7" s="31"/>
      <c r="AD7" s="31"/>
      <c r="AE7" s="31"/>
      <c r="AF7" s="31"/>
      <c r="AG7" s="31"/>
    </row>
    <row r="8" spans="1:33" s="8" customFormat="1" ht="45.75">
      <c r="A8" s="13" t="s">
        <v>12</v>
      </c>
      <c r="B8" s="16" t="s">
        <v>26</v>
      </c>
      <c r="C8" s="13"/>
      <c r="D8" s="22">
        <f aca="true" t="shared" si="0" ref="D8:AG8">SUM(D9:D13)</f>
        <v>355</v>
      </c>
      <c r="E8" s="22">
        <f t="shared" si="0"/>
        <v>150</v>
      </c>
      <c r="F8" s="27">
        <f t="shared" si="0"/>
        <v>40</v>
      </c>
      <c r="G8" s="27">
        <f t="shared" si="0"/>
        <v>110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2">
        <f t="shared" si="0"/>
        <v>205</v>
      </c>
      <c r="M8" s="27">
        <f t="shared" si="0"/>
        <v>40</v>
      </c>
      <c r="N8" s="27">
        <f t="shared" si="0"/>
        <v>62</v>
      </c>
      <c r="O8" s="27">
        <f t="shared" si="0"/>
        <v>103</v>
      </c>
      <c r="P8" s="27">
        <f t="shared" si="0"/>
        <v>0</v>
      </c>
      <c r="Q8" s="27">
        <f t="shared" si="0"/>
        <v>16</v>
      </c>
      <c r="R8" s="27">
        <f t="shared" si="0"/>
        <v>34</v>
      </c>
      <c r="S8" s="27">
        <f t="shared" si="0"/>
        <v>0</v>
      </c>
      <c r="T8" s="27">
        <f t="shared" si="0"/>
        <v>16</v>
      </c>
      <c r="U8" s="27">
        <f t="shared" si="0"/>
        <v>34</v>
      </c>
      <c r="V8" s="27">
        <f t="shared" si="0"/>
        <v>0</v>
      </c>
      <c r="W8" s="27">
        <f t="shared" si="0"/>
        <v>16</v>
      </c>
      <c r="X8" s="27">
        <f t="shared" si="0"/>
        <v>34</v>
      </c>
      <c r="Y8" s="27">
        <f t="shared" si="0"/>
        <v>8</v>
      </c>
      <c r="Z8" s="27">
        <f t="shared" si="0"/>
        <v>2</v>
      </c>
      <c r="AA8" s="27">
        <f t="shared" si="0"/>
        <v>2</v>
      </c>
      <c r="AB8" s="27">
        <f t="shared" si="0"/>
        <v>2</v>
      </c>
      <c r="AC8" s="27">
        <f t="shared" si="0"/>
        <v>6</v>
      </c>
      <c r="AD8" s="27">
        <f t="shared" si="0"/>
        <v>0</v>
      </c>
      <c r="AE8" s="27">
        <f t="shared" si="0"/>
        <v>11</v>
      </c>
      <c r="AF8" s="27">
        <f t="shared" si="0"/>
        <v>14</v>
      </c>
      <c r="AG8" s="27">
        <f t="shared" si="0"/>
        <v>10</v>
      </c>
    </row>
    <row r="9" spans="1:33" s="7" customFormat="1" ht="35.25">
      <c r="A9" s="14" t="s">
        <v>9</v>
      </c>
      <c r="B9" s="15" t="s">
        <v>109</v>
      </c>
      <c r="C9" s="18" t="s">
        <v>66</v>
      </c>
      <c r="D9" s="23">
        <f>SUM(E9,L9)</f>
        <v>200</v>
      </c>
      <c r="E9" s="23">
        <f>SUM(F9:G9)</f>
        <v>64</v>
      </c>
      <c r="F9" s="24">
        <f>SUM(M9,P9,S9,V9)</f>
        <v>0</v>
      </c>
      <c r="G9" s="24">
        <f>SUM(N9,Q9,T9,W9)</f>
        <v>64</v>
      </c>
      <c r="H9" s="25"/>
      <c r="I9" s="25"/>
      <c r="J9" s="25"/>
      <c r="K9" s="25"/>
      <c r="L9" s="23">
        <f>SUM(O9,R9,U9,X9)</f>
        <v>136</v>
      </c>
      <c r="M9" s="26"/>
      <c r="N9" s="26">
        <v>16</v>
      </c>
      <c r="O9" s="26">
        <v>34</v>
      </c>
      <c r="P9" s="26"/>
      <c r="Q9" s="26">
        <v>16</v>
      </c>
      <c r="R9" s="26">
        <v>34</v>
      </c>
      <c r="S9" s="26"/>
      <c r="T9" s="26">
        <v>16</v>
      </c>
      <c r="U9" s="26">
        <v>34</v>
      </c>
      <c r="V9" s="26"/>
      <c r="W9" s="26">
        <v>16</v>
      </c>
      <c r="X9" s="26">
        <v>34</v>
      </c>
      <c r="Y9" s="26">
        <v>2</v>
      </c>
      <c r="Z9" s="26">
        <v>2</v>
      </c>
      <c r="AA9" s="26">
        <v>2</v>
      </c>
      <c r="AB9" s="26">
        <v>2</v>
      </c>
      <c r="AC9" s="26">
        <v>2</v>
      </c>
      <c r="AD9" s="26"/>
      <c r="AE9" s="26">
        <v>8</v>
      </c>
      <c r="AF9" s="26">
        <v>8</v>
      </c>
      <c r="AG9" s="26">
        <v>8</v>
      </c>
    </row>
    <row r="10" spans="1:33" s="7" customFormat="1" ht="35.25">
      <c r="A10" s="14" t="s">
        <v>8</v>
      </c>
      <c r="B10" s="15" t="s">
        <v>102</v>
      </c>
      <c r="C10" s="18" t="s">
        <v>58</v>
      </c>
      <c r="D10" s="23">
        <f>SUM(E10,L10)</f>
        <v>30</v>
      </c>
      <c r="E10" s="23">
        <f>SUM(F10:G10)</f>
        <v>30</v>
      </c>
      <c r="F10" s="24">
        <f aca="true" t="shared" si="1" ref="F10:G13">SUM(M10,P10,S10,V10)</f>
        <v>0</v>
      </c>
      <c r="G10" s="24">
        <f t="shared" si="1"/>
        <v>30</v>
      </c>
      <c r="H10" s="25"/>
      <c r="I10" s="25"/>
      <c r="J10" s="25"/>
      <c r="K10" s="25"/>
      <c r="L10" s="23">
        <f>SUM(O10,R10,U10,X10)</f>
        <v>0</v>
      </c>
      <c r="M10" s="26"/>
      <c r="N10" s="26">
        <v>30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59</v>
      </c>
      <c r="C11" s="18" t="s">
        <v>58</v>
      </c>
      <c r="D11" s="23">
        <f>SUM(E11,L11)</f>
        <v>50</v>
      </c>
      <c r="E11" s="23">
        <f>SUM(F11:G11)</f>
        <v>24</v>
      </c>
      <c r="F11" s="24">
        <f t="shared" si="1"/>
        <v>16</v>
      </c>
      <c r="G11" s="24">
        <f t="shared" si="1"/>
        <v>8</v>
      </c>
      <c r="H11" s="25"/>
      <c r="I11" s="25"/>
      <c r="J11" s="25"/>
      <c r="K11" s="25"/>
      <c r="L11" s="23">
        <f>SUM(O11,R11,U11,X11)</f>
        <v>26</v>
      </c>
      <c r="M11" s="26">
        <v>16</v>
      </c>
      <c r="N11" s="26">
        <v>8</v>
      </c>
      <c r="O11" s="26">
        <v>26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1</v>
      </c>
      <c r="AD11" s="26"/>
      <c r="AE11" s="26">
        <v>1</v>
      </c>
      <c r="AF11" s="26">
        <v>2</v>
      </c>
      <c r="AG11" s="26"/>
    </row>
    <row r="12" spans="1:33" s="7" customFormat="1" ht="35.25">
      <c r="A12" s="14" t="s">
        <v>6</v>
      </c>
      <c r="B12" s="15" t="s">
        <v>60</v>
      </c>
      <c r="C12" s="18" t="s">
        <v>58</v>
      </c>
      <c r="D12" s="23">
        <f>SUM(E12,L12)</f>
        <v>50</v>
      </c>
      <c r="E12" s="23">
        <f>SUM(F12:G12)</f>
        <v>24</v>
      </c>
      <c r="F12" s="24">
        <f t="shared" si="1"/>
        <v>16</v>
      </c>
      <c r="G12" s="24">
        <f t="shared" si="1"/>
        <v>8</v>
      </c>
      <c r="H12" s="25"/>
      <c r="I12" s="25"/>
      <c r="J12" s="25"/>
      <c r="K12" s="25"/>
      <c r="L12" s="23">
        <f>SUM(O12,R12,U12,X12)</f>
        <v>26</v>
      </c>
      <c r="M12" s="26">
        <v>16</v>
      </c>
      <c r="N12" s="26">
        <v>8</v>
      </c>
      <c r="O12" s="26">
        <v>26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1</v>
      </c>
      <c r="AD12" s="26"/>
      <c r="AE12" s="26">
        <v>1</v>
      </c>
      <c r="AF12" s="26">
        <v>2</v>
      </c>
      <c r="AG12" s="26"/>
    </row>
    <row r="13" spans="1:33" s="7" customFormat="1" ht="35.25">
      <c r="A13" s="14" t="s">
        <v>5</v>
      </c>
      <c r="B13" s="15" t="s">
        <v>97</v>
      </c>
      <c r="C13" s="18" t="s">
        <v>58</v>
      </c>
      <c r="D13" s="23">
        <f>SUM(E13,L13)</f>
        <v>25</v>
      </c>
      <c r="E13" s="23">
        <f>SUM(F13:G13)</f>
        <v>8</v>
      </c>
      <c r="F13" s="24">
        <f t="shared" si="1"/>
        <v>8</v>
      </c>
      <c r="G13" s="24">
        <f t="shared" si="1"/>
        <v>0</v>
      </c>
      <c r="H13" s="25"/>
      <c r="I13" s="25"/>
      <c r="J13" s="25"/>
      <c r="K13" s="25"/>
      <c r="L13" s="23">
        <f>SUM(O13,R13,U13,X13)</f>
        <v>17</v>
      </c>
      <c r="M13" s="26">
        <v>8</v>
      </c>
      <c r="N13" s="26"/>
      <c r="O13" s="26">
        <v>17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27</v>
      </c>
      <c r="C14" s="13"/>
      <c r="D14" s="22">
        <f aca="true" t="shared" si="2" ref="D14:AG14">SUM(D15:D20)</f>
        <v>1000</v>
      </c>
      <c r="E14" s="22">
        <f t="shared" si="2"/>
        <v>284</v>
      </c>
      <c r="F14" s="27">
        <f t="shared" si="2"/>
        <v>16</v>
      </c>
      <c r="G14" s="27">
        <f t="shared" si="2"/>
        <v>268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2">
        <f t="shared" si="2"/>
        <v>716</v>
      </c>
      <c r="M14" s="27">
        <f t="shared" si="2"/>
        <v>8</v>
      </c>
      <c r="N14" s="27">
        <f t="shared" si="2"/>
        <v>64</v>
      </c>
      <c r="O14" s="27">
        <f t="shared" si="2"/>
        <v>178</v>
      </c>
      <c r="P14" s="27">
        <f t="shared" si="2"/>
        <v>8</v>
      </c>
      <c r="Q14" s="27">
        <f t="shared" si="2"/>
        <v>76</v>
      </c>
      <c r="R14" s="27">
        <f t="shared" si="2"/>
        <v>166</v>
      </c>
      <c r="S14" s="27">
        <f t="shared" si="2"/>
        <v>0</v>
      </c>
      <c r="T14" s="27">
        <f t="shared" si="2"/>
        <v>72</v>
      </c>
      <c r="U14" s="27">
        <f t="shared" si="2"/>
        <v>178</v>
      </c>
      <c r="V14" s="27">
        <f t="shared" si="2"/>
        <v>0</v>
      </c>
      <c r="W14" s="27">
        <f t="shared" si="2"/>
        <v>56</v>
      </c>
      <c r="X14" s="27">
        <f t="shared" si="2"/>
        <v>194</v>
      </c>
      <c r="Y14" s="27">
        <f t="shared" si="2"/>
        <v>10</v>
      </c>
      <c r="Z14" s="27">
        <f t="shared" si="2"/>
        <v>10</v>
      </c>
      <c r="AA14" s="27">
        <f t="shared" si="2"/>
        <v>10</v>
      </c>
      <c r="AB14" s="27">
        <f t="shared" si="2"/>
        <v>10</v>
      </c>
      <c r="AC14" s="27">
        <f t="shared" si="2"/>
        <v>14</v>
      </c>
      <c r="AD14" s="27">
        <f t="shared" si="2"/>
        <v>40</v>
      </c>
      <c r="AE14" s="27">
        <f t="shared" si="2"/>
        <v>34</v>
      </c>
      <c r="AF14" s="27">
        <f t="shared" si="2"/>
        <v>0</v>
      </c>
      <c r="AG14" s="27">
        <f t="shared" si="2"/>
        <v>0</v>
      </c>
    </row>
    <row r="15" spans="1:33" s="7" customFormat="1" ht="35.25">
      <c r="A15" s="14" t="s">
        <v>9</v>
      </c>
      <c r="B15" s="15" t="s">
        <v>106</v>
      </c>
      <c r="C15" s="18" t="s">
        <v>62</v>
      </c>
      <c r="D15" s="23">
        <f aca="true" t="shared" si="3" ref="D15:D20">SUM(E15,L15)</f>
        <v>750</v>
      </c>
      <c r="E15" s="23">
        <f aca="true" t="shared" si="4" ref="E15:E20">SUM(F15:G15)</f>
        <v>232</v>
      </c>
      <c r="F15" s="24">
        <f aca="true" t="shared" si="5" ref="F15:G20">SUM(M15,P15,S15,V15)</f>
        <v>0</v>
      </c>
      <c r="G15" s="24">
        <f t="shared" si="5"/>
        <v>232</v>
      </c>
      <c r="H15" s="25"/>
      <c r="I15" s="25"/>
      <c r="J15" s="25"/>
      <c r="K15" s="25"/>
      <c r="L15" s="23">
        <f aca="true" t="shared" si="6" ref="L15:L20">SUM(O15,R15,U15,X15)</f>
        <v>518</v>
      </c>
      <c r="M15" s="26"/>
      <c r="N15" s="26">
        <v>64</v>
      </c>
      <c r="O15" s="26">
        <v>136</v>
      </c>
      <c r="P15" s="26"/>
      <c r="Q15" s="26">
        <v>64</v>
      </c>
      <c r="R15" s="26">
        <v>111</v>
      </c>
      <c r="S15" s="26"/>
      <c r="T15" s="26">
        <v>56</v>
      </c>
      <c r="U15" s="26">
        <v>119</v>
      </c>
      <c r="V15" s="26"/>
      <c r="W15" s="26">
        <v>48</v>
      </c>
      <c r="X15" s="26">
        <v>152</v>
      </c>
      <c r="Y15" s="26">
        <v>8</v>
      </c>
      <c r="Z15" s="26">
        <v>7</v>
      </c>
      <c r="AA15" s="26">
        <v>7</v>
      </c>
      <c r="AB15" s="26">
        <v>8</v>
      </c>
      <c r="AC15" s="26">
        <v>9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104</v>
      </c>
      <c r="C16" s="18" t="s">
        <v>57</v>
      </c>
      <c r="D16" s="23">
        <f t="shared" si="3"/>
        <v>50</v>
      </c>
      <c r="E16" s="23">
        <f t="shared" si="4"/>
        <v>8</v>
      </c>
      <c r="F16" s="24">
        <f t="shared" si="5"/>
        <v>0</v>
      </c>
      <c r="G16" s="24">
        <f t="shared" si="5"/>
        <v>8</v>
      </c>
      <c r="H16" s="25"/>
      <c r="I16" s="25"/>
      <c r="J16" s="25"/>
      <c r="K16" s="25"/>
      <c r="L16" s="23">
        <f t="shared" si="6"/>
        <v>42</v>
      </c>
      <c r="M16" s="26"/>
      <c r="N16" s="26"/>
      <c r="O16" s="26"/>
      <c r="P16" s="26"/>
      <c r="Q16" s="26"/>
      <c r="R16" s="26"/>
      <c r="S16" s="26"/>
      <c r="T16" s="26">
        <v>8</v>
      </c>
      <c r="U16" s="26">
        <v>42</v>
      </c>
      <c r="V16" s="26"/>
      <c r="W16" s="26"/>
      <c r="X16" s="26"/>
      <c r="Y16" s="26"/>
      <c r="Z16" s="26"/>
      <c r="AA16" s="26">
        <v>2</v>
      </c>
      <c r="AB16" s="26"/>
      <c r="AC16" s="26">
        <v>1</v>
      </c>
      <c r="AD16" s="26">
        <v>2</v>
      </c>
      <c r="AE16" s="26">
        <v>1</v>
      </c>
      <c r="AF16" s="26"/>
      <c r="AG16" s="26"/>
    </row>
    <row r="17" spans="1:33" s="7" customFormat="1" ht="35.25">
      <c r="A17" s="14" t="s">
        <v>7</v>
      </c>
      <c r="B17" s="15" t="s">
        <v>87</v>
      </c>
      <c r="C17" s="18" t="s">
        <v>66</v>
      </c>
      <c r="D17" s="23">
        <f t="shared" si="3"/>
        <v>50</v>
      </c>
      <c r="E17" s="23">
        <f t="shared" si="4"/>
        <v>8</v>
      </c>
      <c r="F17" s="24">
        <f t="shared" si="5"/>
        <v>0</v>
      </c>
      <c r="G17" s="24">
        <f t="shared" si="5"/>
        <v>8</v>
      </c>
      <c r="H17" s="25"/>
      <c r="I17" s="25"/>
      <c r="J17" s="25"/>
      <c r="K17" s="25"/>
      <c r="L17" s="23">
        <f t="shared" si="6"/>
        <v>42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8</v>
      </c>
      <c r="X17" s="26">
        <v>42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63</v>
      </c>
      <c r="C18" s="18" t="s">
        <v>61</v>
      </c>
      <c r="D18" s="23">
        <f t="shared" si="3"/>
        <v>100</v>
      </c>
      <c r="E18" s="23">
        <f t="shared" si="4"/>
        <v>16</v>
      </c>
      <c r="F18" s="24">
        <f t="shared" si="5"/>
        <v>16</v>
      </c>
      <c r="G18" s="24">
        <f t="shared" si="5"/>
        <v>0</v>
      </c>
      <c r="H18" s="25"/>
      <c r="I18" s="25"/>
      <c r="J18" s="25"/>
      <c r="K18" s="25"/>
      <c r="L18" s="23">
        <f t="shared" si="6"/>
        <v>84</v>
      </c>
      <c r="M18" s="26">
        <v>8</v>
      </c>
      <c r="N18" s="26"/>
      <c r="O18" s="26">
        <v>42</v>
      </c>
      <c r="P18" s="26">
        <v>8</v>
      </c>
      <c r="Q18" s="26"/>
      <c r="R18" s="26">
        <v>42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1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64</v>
      </c>
      <c r="C19" s="18" t="s">
        <v>61</v>
      </c>
      <c r="D19" s="23">
        <f t="shared" si="3"/>
        <v>25</v>
      </c>
      <c r="E19" s="23">
        <f t="shared" si="4"/>
        <v>12</v>
      </c>
      <c r="F19" s="24">
        <f t="shared" si="5"/>
        <v>0</v>
      </c>
      <c r="G19" s="24">
        <f t="shared" si="5"/>
        <v>12</v>
      </c>
      <c r="H19" s="25"/>
      <c r="I19" s="25"/>
      <c r="J19" s="25"/>
      <c r="K19" s="25"/>
      <c r="L19" s="23">
        <f t="shared" si="6"/>
        <v>13</v>
      </c>
      <c r="M19" s="26"/>
      <c r="N19" s="26"/>
      <c r="O19" s="26"/>
      <c r="P19" s="26"/>
      <c r="Q19" s="26">
        <v>12</v>
      </c>
      <c r="R19" s="26">
        <v>13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76</v>
      </c>
      <c r="C20" s="18" t="s">
        <v>57</v>
      </c>
      <c r="D20" s="23">
        <f t="shared" si="3"/>
        <v>25</v>
      </c>
      <c r="E20" s="23">
        <f t="shared" si="4"/>
        <v>8</v>
      </c>
      <c r="F20" s="24">
        <f t="shared" si="5"/>
        <v>0</v>
      </c>
      <c r="G20" s="24">
        <f t="shared" si="5"/>
        <v>8</v>
      </c>
      <c r="H20" s="25"/>
      <c r="I20" s="25"/>
      <c r="J20" s="25"/>
      <c r="K20" s="25"/>
      <c r="L20" s="23">
        <f t="shared" si="6"/>
        <v>17</v>
      </c>
      <c r="M20" s="26"/>
      <c r="N20" s="26"/>
      <c r="O20" s="26"/>
      <c r="P20" s="26"/>
      <c r="Q20" s="26"/>
      <c r="R20" s="26"/>
      <c r="S20" s="26"/>
      <c r="T20" s="26">
        <v>8</v>
      </c>
      <c r="U20" s="26">
        <v>17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>
        <v>1</v>
      </c>
      <c r="AF20" s="26"/>
      <c r="AG20" s="26"/>
    </row>
    <row r="21" spans="1:33" s="17" customFormat="1" ht="45.75">
      <c r="A21" s="13" t="s">
        <v>18</v>
      </c>
      <c r="B21" s="16" t="s">
        <v>28</v>
      </c>
      <c r="C21" s="13"/>
      <c r="D21" s="22">
        <f aca="true" t="shared" si="7" ref="D21:AG21">SUM(D22:D27)</f>
        <v>325</v>
      </c>
      <c r="E21" s="22">
        <f t="shared" si="7"/>
        <v>94</v>
      </c>
      <c r="F21" s="27">
        <f t="shared" si="7"/>
        <v>94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2">
        <f t="shared" si="7"/>
        <v>231</v>
      </c>
      <c r="M21" s="27">
        <f t="shared" si="7"/>
        <v>32</v>
      </c>
      <c r="N21" s="27">
        <f t="shared" si="7"/>
        <v>0</v>
      </c>
      <c r="O21" s="27">
        <f t="shared" si="7"/>
        <v>93</v>
      </c>
      <c r="P21" s="27">
        <f t="shared" si="7"/>
        <v>30</v>
      </c>
      <c r="Q21" s="27">
        <f t="shared" si="7"/>
        <v>0</v>
      </c>
      <c r="R21" s="27">
        <f t="shared" si="7"/>
        <v>70</v>
      </c>
      <c r="S21" s="27">
        <f t="shared" si="7"/>
        <v>32</v>
      </c>
      <c r="T21" s="27">
        <f t="shared" si="7"/>
        <v>0</v>
      </c>
      <c r="U21" s="27">
        <f t="shared" si="7"/>
        <v>68</v>
      </c>
      <c r="V21" s="27">
        <f t="shared" si="7"/>
        <v>0</v>
      </c>
      <c r="W21" s="27">
        <f t="shared" si="7"/>
        <v>0</v>
      </c>
      <c r="X21" s="27">
        <f t="shared" si="7"/>
        <v>0</v>
      </c>
      <c r="Y21" s="27">
        <f t="shared" si="7"/>
        <v>5</v>
      </c>
      <c r="Z21" s="27">
        <f t="shared" si="7"/>
        <v>4</v>
      </c>
      <c r="AA21" s="27">
        <f t="shared" si="7"/>
        <v>4</v>
      </c>
      <c r="AB21" s="27">
        <f t="shared" si="7"/>
        <v>0</v>
      </c>
      <c r="AC21" s="27">
        <f t="shared" si="7"/>
        <v>7</v>
      </c>
      <c r="AD21" s="27">
        <f t="shared" si="7"/>
        <v>0</v>
      </c>
      <c r="AE21" s="27">
        <f t="shared" si="7"/>
        <v>0</v>
      </c>
      <c r="AF21" s="27">
        <f t="shared" si="7"/>
        <v>0</v>
      </c>
      <c r="AG21" s="27">
        <f t="shared" si="7"/>
        <v>3</v>
      </c>
    </row>
    <row r="22" spans="1:33" s="7" customFormat="1" ht="35.25">
      <c r="A22" s="14" t="s">
        <v>9</v>
      </c>
      <c r="B22" s="15" t="s">
        <v>92</v>
      </c>
      <c r="C22" s="18" t="s">
        <v>65</v>
      </c>
      <c r="D22" s="23">
        <f aca="true" t="shared" si="8" ref="D22:D27">SUM(E22,L22)</f>
        <v>75</v>
      </c>
      <c r="E22" s="23">
        <f aca="true" t="shared" si="9" ref="E22:E27">SUM(F22:G22)</f>
        <v>28</v>
      </c>
      <c r="F22" s="24">
        <f aca="true" t="shared" si="10" ref="F22:G27">SUM(M22,P22,S22,V22)</f>
        <v>28</v>
      </c>
      <c r="G22" s="24">
        <f t="shared" si="10"/>
        <v>0</v>
      </c>
      <c r="H22" s="25"/>
      <c r="I22" s="25"/>
      <c r="J22" s="25"/>
      <c r="K22" s="25"/>
      <c r="L22" s="23">
        <f aca="true" t="shared" si="11" ref="L22:L27">SUM(O22,R22,U22,X22)</f>
        <v>47</v>
      </c>
      <c r="M22" s="26"/>
      <c r="N22" s="26"/>
      <c r="O22" s="26"/>
      <c r="P22" s="26">
        <v>12</v>
      </c>
      <c r="Q22" s="26"/>
      <c r="R22" s="26">
        <v>13</v>
      </c>
      <c r="S22" s="26">
        <v>16</v>
      </c>
      <c r="T22" s="26"/>
      <c r="U22" s="26">
        <v>34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93</v>
      </c>
      <c r="C23" s="18" t="s">
        <v>61</v>
      </c>
      <c r="D23" s="23">
        <f t="shared" si="8"/>
        <v>25</v>
      </c>
      <c r="E23" s="23">
        <f t="shared" si="9"/>
        <v>10</v>
      </c>
      <c r="F23" s="24">
        <f t="shared" si="10"/>
        <v>10</v>
      </c>
      <c r="G23" s="24">
        <f t="shared" si="10"/>
        <v>0</v>
      </c>
      <c r="H23" s="25"/>
      <c r="I23" s="25"/>
      <c r="J23" s="25"/>
      <c r="K23" s="25"/>
      <c r="L23" s="23">
        <f t="shared" si="11"/>
        <v>15</v>
      </c>
      <c r="M23" s="26"/>
      <c r="N23" s="26"/>
      <c r="O23" s="26"/>
      <c r="P23" s="26">
        <v>10</v>
      </c>
      <c r="Q23" s="26"/>
      <c r="R23" s="26">
        <v>15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69</v>
      </c>
      <c r="C24" s="18" t="s">
        <v>70</v>
      </c>
      <c r="D24" s="23">
        <f t="shared" si="8"/>
        <v>100</v>
      </c>
      <c r="E24" s="23">
        <f t="shared" si="9"/>
        <v>16</v>
      </c>
      <c r="F24" s="24">
        <f t="shared" si="10"/>
        <v>16</v>
      </c>
      <c r="G24" s="24">
        <f t="shared" si="10"/>
        <v>0</v>
      </c>
      <c r="H24" s="25"/>
      <c r="I24" s="25"/>
      <c r="J24" s="25"/>
      <c r="K24" s="25"/>
      <c r="L24" s="23">
        <f t="shared" si="11"/>
        <v>84</v>
      </c>
      <c r="M24" s="26">
        <v>8</v>
      </c>
      <c r="N24" s="26"/>
      <c r="O24" s="26">
        <v>42</v>
      </c>
      <c r="P24" s="26">
        <v>8</v>
      </c>
      <c r="Q24" s="26"/>
      <c r="R24" s="26">
        <v>42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1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103</v>
      </c>
      <c r="C25" s="18" t="s">
        <v>57</v>
      </c>
      <c r="D25" s="23">
        <f t="shared" si="8"/>
        <v>50</v>
      </c>
      <c r="E25" s="23">
        <f t="shared" si="9"/>
        <v>16</v>
      </c>
      <c r="F25" s="24">
        <f t="shared" si="10"/>
        <v>16</v>
      </c>
      <c r="G25" s="24">
        <f t="shared" si="10"/>
        <v>0</v>
      </c>
      <c r="H25" s="25"/>
      <c r="I25" s="25"/>
      <c r="J25" s="25"/>
      <c r="K25" s="25"/>
      <c r="L25" s="23">
        <f t="shared" si="11"/>
        <v>34</v>
      </c>
      <c r="M25" s="26"/>
      <c r="N25" s="26"/>
      <c r="O25" s="26"/>
      <c r="P25" s="26"/>
      <c r="Q25" s="26"/>
      <c r="R25" s="26"/>
      <c r="S25" s="26">
        <v>16</v>
      </c>
      <c r="T25" s="26"/>
      <c r="U25" s="26">
        <v>34</v>
      </c>
      <c r="V25" s="26"/>
      <c r="W25" s="26"/>
      <c r="X25" s="26"/>
      <c r="Y25" s="26"/>
      <c r="Z25" s="26"/>
      <c r="AA25" s="26">
        <v>2</v>
      </c>
      <c r="AB25" s="26"/>
      <c r="AC25" s="26">
        <v>1</v>
      </c>
      <c r="AD25" s="26"/>
      <c r="AE25" s="26"/>
      <c r="AF25" s="26"/>
      <c r="AG25" s="26"/>
    </row>
    <row r="26" spans="1:33" s="7" customFormat="1" ht="35.25">
      <c r="A26" s="14" t="s">
        <v>5</v>
      </c>
      <c r="B26" s="15" t="s">
        <v>110</v>
      </c>
      <c r="C26" s="18" t="s">
        <v>58</v>
      </c>
      <c r="D26" s="23">
        <f t="shared" si="8"/>
        <v>50</v>
      </c>
      <c r="E26" s="23">
        <f t="shared" si="9"/>
        <v>16</v>
      </c>
      <c r="F26" s="24">
        <f t="shared" si="10"/>
        <v>16</v>
      </c>
      <c r="G26" s="24">
        <f t="shared" si="10"/>
        <v>0</v>
      </c>
      <c r="H26" s="25"/>
      <c r="I26" s="25"/>
      <c r="J26" s="25"/>
      <c r="K26" s="25"/>
      <c r="L26" s="23">
        <f t="shared" si="11"/>
        <v>34</v>
      </c>
      <c r="M26" s="26">
        <v>16</v>
      </c>
      <c r="N26" s="26"/>
      <c r="O26" s="26">
        <v>34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1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98</v>
      </c>
      <c r="C27" s="18" t="s">
        <v>58</v>
      </c>
      <c r="D27" s="23">
        <f t="shared" si="8"/>
        <v>25</v>
      </c>
      <c r="E27" s="23">
        <f t="shared" si="9"/>
        <v>8</v>
      </c>
      <c r="F27" s="24">
        <f t="shared" si="10"/>
        <v>8</v>
      </c>
      <c r="G27" s="24">
        <f t="shared" si="10"/>
        <v>0</v>
      </c>
      <c r="H27" s="25"/>
      <c r="I27" s="25"/>
      <c r="J27" s="25"/>
      <c r="K27" s="25"/>
      <c r="L27" s="23">
        <f t="shared" si="11"/>
        <v>17</v>
      </c>
      <c r="M27" s="26">
        <v>8</v>
      </c>
      <c r="N27" s="26"/>
      <c r="O27" s="26">
        <v>17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22</v>
      </c>
      <c r="B28" s="16" t="s">
        <v>33</v>
      </c>
      <c r="C28" s="13"/>
      <c r="D28" s="22">
        <f aca="true" t="shared" si="12" ref="D28:AG28">SUM(D29:D31)</f>
        <v>375</v>
      </c>
      <c r="E28" s="22">
        <f t="shared" si="12"/>
        <v>144</v>
      </c>
      <c r="F28" s="27">
        <f t="shared" si="12"/>
        <v>0</v>
      </c>
      <c r="G28" s="27">
        <f t="shared" si="12"/>
        <v>144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2">
        <f t="shared" si="12"/>
        <v>231</v>
      </c>
      <c r="M28" s="27">
        <f t="shared" si="12"/>
        <v>0</v>
      </c>
      <c r="N28" s="27">
        <f t="shared" si="12"/>
        <v>32</v>
      </c>
      <c r="O28" s="27">
        <f t="shared" si="12"/>
        <v>43</v>
      </c>
      <c r="P28" s="27">
        <f t="shared" si="12"/>
        <v>0</v>
      </c>
      <c r="Q28" s="27">
        <f t="shared" si="12"/>
        <v>32</v>
      </c>
      <c r="R28" s="27">
        <f t="shared" si="12"/>
        <v>43</v>
      </c>
      <c r="S28" s="27">
        <f t="shared" si="12"/>
        <v>0</v>
      </c>
      <c r="T28" s="27">
        <f t="shared" si="12"/>
        <v>40</v>
      </c>
      <c r="U28" s="27">
        <f t="shared" si="12"/>
        <v>60</v>
      </c>
      <c r="V28" s="27">
        <f t="shared" si="12"/>
        <v>0</v>
      </c>
      <c r="W28" s="27">
        <f t="shared" si="12"/>
        <v>40</v>
      </c>
      <c r="X28" s="27">
        <f t="shared" si="12"/>
        <v>85</v>
      </c>
      <c r="Y28" s="27">
        <f t="shared" si="12"/>
        <v>3</v>
      </c>
      <c r="Z28" s="27">
        <f t="shared" si="12"/>
        <v>3</v>
      </c>
      <c r="AA28" s="27">
        <f t="shared" si="12"/>
        <v>4</v>
      </c>
      <c r="AB28" s="27">
        <f t="shared" si="12"/>
        <v>5</v>
      </c>
      <c r="AC28" s="27">
        <f t="shared" si="12"/>
        <v>8</v>
      </c>
      <c r="AD28" s="27">
        <f t="shared" si="12"/>
        <v>0</v>
      </c>
      <c r="AE28" s="27">
        <f t="shared" si="12"/>
        <v>14</v>
      </c>
      <c r="AF28" s="27">
        <f t="shared" si="12"/>
        <v>0</v>
      </c>
      <c r="AG28" s="27">
        <f t="shared" si="12"/>
        <v>15</v>
      </c>
    </row>
    <row r="29" spans="1:33" s="7" customFormat="1" ht="35.25">
      <c r="A29" s="14" t="s">
        <v>9</v>
      </c>
      <c r="B29" s="15" t="s">
        <v>107</v>
      </c>
      <c r="C29" s="18" t="s">
        <v>72</v>
      </c>
      <c r="D29" s="23">
        <f>SUM(E29,L29)</f>
        <v>300</v>
      </c>
      <c r="E29" s="23">
        <f>SUM(F29:G29)</f>
        <v>128</v>
      </c>
      <c r="F29" s="24">
        <f aca="true" t="shared" si="13" ref="F29:G31">SUM(M29,P29,S29,V29)</f>
        <v>0</v>
      </c>
      <c r="G29" s="24">
        <f t="shared" si="13"/>
        <v>128</v>
      </c>
      <c r="H29" s="25"/>
      <c r="I29" s="25"/>
      <c r="J29" s="25"/>
      <c r="K29" s="25"/>
      <c r="L29" s="23">
        <f>SUM(O29,R29,U29,X29)</f>
        <v>172</v>
      </c>
      <c r="M29" s="26"/>
      <c r="N29" s="26">
        <v>32</v>
      </c>
      <c r="O29" s="26">
        <v>43</v>
      </c>
      <c r="P29" s="26"/>
      <c r="Q29" s="26">
        <v>32</v>
      </c>
      <c r="R29" s="26">
        <v>43</v>
      </c>
      <c r="S29" s="26"/>
      <c r="T29" s="26">
        <v>32</v>
      </c>
      <c r="U29" s="26">
        <v>43</v>
      </c>
      <c r="V29" s="26"/>
      <c r="W29" s="26">
        <v>32</v>
      </c>
      <c r="X29" s="26">
        <v>43</v>
      </c>
      <c r="Y29" s="26">
        <v>3</v>
      </c>
      <c r="Z29" s="26">
        <v>3</v>
      </c>
      <c r="AA29" s="26">
        <v>3</v>
      </c>
      <c r="AB29" s="26">
        <v>3</v>
      </c>
      <c r="AC29" s="26">
        <v>6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94</v>
      </c>
      <c r="C30" s="18" t="s">
        <v>66</v>
      </c>
      <c r="D30" s="23">
        <f>SUM(E30,L30)</f>
        <v>50</v>
      </c>
      <c r="E30" s="23">
        <f>SUM(F30:G30)</f>
        <v>8</v>
      </c>
      <c r="F30" s="24">
        <f t="shared" si="13"/>
        <v>0</v>
      </c>
      <c r="G30" s="24">
        <f t="shared" si="13"/>
        <v>8</v>
      </c>
      <c r="H30" s="25"/>
      <c r="I30" s="25"/>
      <c r="J30" s="25"/>
      <c r="K30" s="25"/>
      <c r="L30" s="23">
        <f>SUM(O30,R30,U30,X30)</f>
        <v>42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8</v>
      </c>
      <c r="X30" s="26">
        <v>42</v>
      </c>
      <c r="Y30" s="26"/>
      <c r="Z30" s="26"/>
      <c r="AA30" s="26"/>
      <c r="AB30" s="26">
        <v>2</v>
      </c>
      <c r="AC30" s="26">
        <v>1</v>
      </c>
      <c r="AD30" s="26"/>
      <c r="AE30" s="26">
        <v>1</v>
      </c>
      <c r="AF30" s="26"/>
      <c r="AG30" s="26">
        <v>2</v>
      </c>
    </row>
    <row r="31" spans="1:33" s="7" customFormat="1" ht="35.25">
      <c r="A31" s="14" t="s">
        <v>7</v>
      </c>
      <c r="B31" s="15" t="s">
        <v>67</v>
      </c>
      <c r="C31" s="18" t="s">
        <v>57</v>
      </c>
      <c r="D31" s="23">
        <f>SUM(E31,L31)</f>
        <v>25</v>
      </c>
      <c r="E31" s="23">
        <f>SUM(F31:G31)</f>
        <v>8</v>
      </c>
      <c r="F31" s="24">
        <f t="shared" si="13"/>
        <v>0</v>
      </c>
      <c r="G31" s="24">
        <f t="shared" si="13"/>
        <v>8</v>
      </c>
      <c r="H31" s="25"/>
      <c r="I31" s="25"/>
      <c r="J31" s="25"/>
      <c r="K31" s="25"/>
      <c r="L31" s="23">
        <f>SUM(O31,R31,U31,X31)</f>
        <v>17</v>
      </c>
      <c r="M31" s="26"/>
      <c r="N31" s="26"/>
      <c r="O31" s="26"/>
      <c r="P31" s="26"/>
      <c r="Q31" s="26"/>
      <c r="R31" s="26"/>
      <c r="S31" s="26"/>
      <c r="T31" s="26">
        <v>8</v>
      </c>
      <c r="U31" s="26">
        <v>17</v>
      </c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54</v>
      </c>
      <c r="B32" s="16" t="s">
        <v>55</v>
      </c>
      <c r="C32" s="13"/>
      <c r="D32" s="22">
        <f aca="true" t="shared" si="14" ref="D32:AG32">SUM(D33:D41)</f>
        <v>985</v>
      </c>
      <c r="E32" s="22">
        <f t="shared" si="14"/>
        <v>192</v>
      </c>
      <c r="F32" s="27">
        <f t="shared" si="14"/>
        <v>32</v>
      </c>
      <c r="G32" s="27">
        <f t="shared" si="14"/>
        <v>160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2">
        <f t="shared" si="14"/>
        <v>793</v>
      </c>
      <c r="M32" s="27">
        <f t="shared" si="14"/>
        <v>0</v>
      </c>
      <c r="N32" s="27">
        <f t="shared" si="14"/>
        <v>26</v>
      </c>
      <c r="O32" s="27">
        <f t="shared" si="14"/>
        <v>79</v>
      </c>
      <c r="P32" s="27">
        <f t="shared" si="14"/>
        <v>32</v>
      </c>
      <c r="Q32" s="27">
        <f t="shared" si="14"/>
        <v>50</v>
      </c>
      <c r="R32" s="27">
        <f t="shared" si="14"/>
        <v>203</v>
      </c>
      <c r="S32" s="27">
        <f t="shared" si="14"/>
        <v>0</v>
      </c>
      <c r="T32" s="27">
        <f t="shared" si="14"/>
        <v>44</v>
      </c>
      <c r="U32" s="27">
        <f t="shared" si="14"/>
        <v>221</v>
      </c>
      <c r="V32" s="27">
        <f t="shared" si="14"/>
        <v>0</v>
      </c>
      <c r="W32" s="27">
        <f t="shared" si="14"/>
        <v>40</v>
      </c>
      <c r="X32" s="27">
        <f t="shared" si="14"/>
        <v>290</v>
      </c>
      <c r="Y32" s="27">
        <f t="shared" si="14"/>
        <v>4</v>
      </c>
      <c r="Z32" s="27">
        <f t="shared" si="14"/>
        <v>11</v>
      </c>
      <c r="AA32" s="27">
        <f t="shared" si="14"/>
        <v>10</v>
      </c>
      <c r="AB32" s="27">
        <f t="shared" si="14"/>
        <v>13</v>
      </c>
      <c r="AC32" s="27">
        <f t="shared" si="14"/>
        <v>9</v>
      </c>
      <c r="AD32" s="27">
        <f t="shared" si="14"/>
        <v>0</v>
      </c>
      <c r="AE32" s="27">
        <f t="shared" si="14"/>
        <v>29</v>
      </c>
      <c r="AF32" s="27">
        <f t="shared" si="14"/>
        <v>0</v>
      </c>
      <c r="AG32" s="27">
        <f t="shared" si="14"/>
        <v>38</v>
      </c>
    </row>
    <row r="33" spans="1:33" s="7" customFormat="1" ht="35.25">
      <c r="A33" s="14" t="s">
        <v>9</v>
      </c>
      <c r="B33" s="15" t="s">
        <v>71</v>
      </c>
      <c r="C33" s="18" t="s">
        <v>61</v>
      </c>
      <c r="D33" s="23">
        <f>SUM(E33,L33)</f>
        <v>50</v>
      </c>
      <c r="E33" s="23">
        <f>SUM(F33:G33)</f>
        <v>24</v>
      </c>
      <c r="F33" s="24">
        <f aca="true" t="shared" si="15" ref="F33:F41">SUM(M33,P33,S33,V33)</f>
        <v>0</v>
      </c>
      <c r="G33" s="24">
        <f aca="true" t="shared" si="16" ref="G33:G41">SUM(N33,Q33,T33,W33)</f>
        <v>24</v>
      </c>
      <c r="H33" s="25"/>
      <c r="I33" s="25"/>
      <c r="J33" s="25"/>
      <c r="K33" s="25"/>
      <c r="L33" s="23">
        <f aca="true" t="shared" si="17" ref="L33:L41">SUM(O33,R33,U33,X33)</f>
        <v>26</v>
      </c>
      <c r="M33" s="26"/>
      <c r="N33" s="26"/>
      <c r="O33" s="26"/>
      <c r="P33" s="26"/>
      <c r="Q33" s="26">
        <v>24</v>
      </c>
      <c r="R33" s="26">
        <v>26</v>
      </c>
      <c r="S33" s="26"/>
      <c r="T33" s="26"/>
      <c r="U33" s="26"/>
      <c r="V33" s="26"/>
      <c r="W33" s="26"/>
      <c r="X33" s="26"/>
      <c r="Y33" s="26"/>
      <c r="Z33" s="26">
        <v>2</v>
      </c>
      <c r="AA33" s="26"/>
      <c r="AB33" s="26"/>
      <c r="AC33" s="26">
        <v>1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73</v>
      </c>
      <c r="C34" s="18" t="s">
        <v>61</v>
      </c>
      <c r="D34" s="23">
        <f aca="true" t="shared" si="18" ref="D34:D41">SUM(E34,L34)</f>
        <v>50</v>
      </c>
      <c r="E34" s="23">
        <f aca="true" t="shared" si="19" ref="E34:E41">SUM(F34:G34)</f>
        <v>16</v>
      </c>
      <c r="F34" s="24">
        <f t="shared" si="15"/>
        <v>16</v>
      </c>
      <c r="G34" s="24">
        <f t="shared" si="16"/>
        <v>0</v>
      </c>
      <c r="H34" s="25"/>
      <c r="I34" s="25"/>
      <c r="J34" s="25"/>
      <c r="K34" s="25"/>
      <c r="L34" s="23">
        <f t="shared" si="17"/>
        <v>34</v>
      </c>
      <c r="M34" s="26"/>
      <c r="N34" s="26"/>
      <c r="O34" s="26"/>
      <c r="P34" s="26">
        <v>16</v>
      </c>
      <c r="Q34" s="26"/>
      <c r="R34" s="26">
        <v>34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1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74</v>
      </c>
      <c r="C35" s="18" t="s">
        <v>72</v>
      </c>
      <c r="D35" s="23">
        <f t="shared" si="18"/>
        <v>175</v>
      </c>
      <c r="E35" s="23">
        <f t="shared" si="19"/>
        <v>60</v>
      </c>
      <c r="F35" s="24">
        <f t="shared" si="15"/>
        <v>0</v>
      </c>
      <c r="G35" s="24">
        <f t="shared" si="16"/>
        <v>60</v>
      </c>
      <c r="H35" s="25"/>
      <c r="I35" s="25"/>
      <c r="J35" s="25"/>
      <c r="K35" s="25"/>
      <c r="L35" s="23">
        <f t="shared" si="17"/>
        <v>115</v>
      </c>
      <c r="M35" s="26"/>
      <c r="N35" s="26">
        <v>10</v>
      </c>
      <c r="O35" s="26">
        <v>15</v>
      </c>
      <c r="P35" s="26"/>
      <c r="Q35" s="26">
        <v>10</v>
      </c>
      <c r="R35" s="26">
        <v>15</v>
      </c>
      <c r="S35" s="26"/>
      <c r="T35" s="26">
        <v>16</v>
      </c>
      <c r="U35" s="26">
        <v>34</v>
      </c>
      <c r="V35" s="26"/>
      <c r="W35" s="26">
        <v>24</v>
      </c>
      <c r="X35" s="26">
        <v>51</v>
      </c>
      <c r="Y35" s="26">
        <v>1</v>
      </c>
      <c r="Z35" s="26">
        <v>1</v>
      </c>
      <c r="AA35" s="26">
        <v>2</v>
      </c>
      <c r="AB35" s="26">
        <v>3</v>
      </c>
      <c r="AC35" s="26">
        <v>3</v>
      </c>
      <c r="AD35" s="26"/>
      <c r="AE35" s="26">
        <v>3</v>
      </c>
      <c r="AF35" s="26"/>
      <c r="AG35" s="26">
        <v>7</v>
      </c>
    </row>
    <row r="36" spans="1:33" s="7" customFormat="1" ht="35.25">
      <c r="A36" s="14" t="s">
        <v>6</v>
      </c>
      <c r="B36" s="15" t="s">
        <v>75</v>
      </c>
      <c r="C36" s="18" t="s">
        <v>66</v>
      </c>
      <c r="D36" s="23">
        <f t="shared" si="18"/>
        <v>75</v>
      </c>
      <c r="E36" s="23">
        <f t="shared" si="19"/>
        <v>20</v>
      </c>
      <c r="F36" s="24">
        <f t="shared" si="15"/>
        <v>0</v>
      </c>
      <c r="G36" s="24">
        <f t="shared" si="16"/>
        <v>20</v>
      </c>
      <c r="H36" s="25"/>
      <c r="I36" s="25"/>
      <c r="J36" s="25"/>
      <c r="K36" s="25"/>
      <c r="L36" s="23">
        <f t="shared" si="17"/>
        <v>55</v>
      </c>
      <c r="M36" s="26"/>
      <c r="N36" s="26"/>
      <c r="O36" s="26"/>
      <c r="P36" s="26"/>
      <c r="Q36" s="26"/>
      <c r="R36" s="26"/>
      <c r="S36" s="26"/>
      <c r="T36" s="26">
        <v>12</v>
      </c>
      <c r="U36" s="26">
        <v>13</v>
      </c>
      <c r="V36" s="26"/>
      <c r="W36" s="26">
        <v>8</v>
      </c>
      <c r="X36" s="26">
        <v>42</v>
      </c>
      <c r="Y36" s="26"/>
      <c r="Z36" s="26"/>
      <c r="AA36" s="26">
        <v>1</v>
      </c>
      <c r="AB36" s="26">
        <v>2</v>
      </c>
      <c r="AC36" s="26">
        <v>1</v>
      </c>
      <c r="AD36" s="26"/>
      <c r="AE36" s="26">
        <v>2</v>
      </c>
      <c r="AF36" s="26"/>
      <c r="AG36" s="26">
        <v>3</v>
      </c>
    </row>
    <row r="37" spans="1:33" s="7" customFormat="1" ht="35.25">
      <c r="A37" s="14" t="s">
        <v>5</v>
      </c>
      <c r="B37" s="15" t="s">
        <v>85</v>
      </c>
      <c r="C37" s="18" t="s">
        <v>72</v>
      </c>
      <c r="D37" s="23">
        <f t="shared" si="18"/>
        <v>400</v>
      </c>
      <c r="E37" s="23">
        <f t="shared" si="19"/>
        <v>56</v>
      </c>
      <c r="F37" s="24">
        <f t="shared" si="15"/>
        <v>0</v>
      </c>
      <c r="G37" s="24">
        <f t="shared" si="16"/>
        <v>56</v>
      </c>
      <c r="H37" s="25"/>
      <c r="I37" s="25"/>
      <c r="J37" s="25"/>
      <c r="K37" s="25"/>
      <c r="L37" s="23">
        <f t="shared" si="17"/>
        <v>344</v>
      </c>
      <c r="M37" s="26"/>
      <c r="N37" s="26">
        <v>16</v>
      </c>
      <c r="O37" s="26">
        <v>34</v>
      </c>
      <c r="P37" s="26"/>
      <c r="Q37" s="26">
        <v>16</v>
      </c>
      <c r="R37" s="26">
        <v>59</v>
      </c>
      <c r="S37" s="26"/>
      <c r="T37" s="26">
        <v>16</v>
      </c>
      <c r="U37" s="26">
        <v>84</v>
      </c>
      <c r="V37" s="26"/>
      <c r="W37" s="26">
        <v>8</v>
      </c>
      <c r="X37" s="26">
        <v>167</v>
      </c>
      <c r="Y37" s="26">
        <v>2</v>
      </c>
      <c r="Z37" s="26">
        <v>3</v>
      </c>
      <c r="AA37" s="26">
        <v>4</v>
      </c>
      <c r="AB37" s="26">
        <v>7</v>
      </c>
      <c r="AC37" s="26">
        <v>2</v>
      </c>
      <c r="AD37" s="26"/>
      <c r="AE37" s="26">
        <v>16</v>
      </c>
      <c r="AF37" s="26"/>
      <c r="AG37" s="26">
        <v>16</v>
      </c>
    </row>
    <row r="38" spans="1:33" s="7" customFormat="1" ht="35.25">
      <c r="A38" s="14" t="s">
        <v>4</v>
      </c>
      <c r="B38" s="15" t="s">
        <v>77</v>
      </c>
      <c r="C38" s="18" t="s">
        <v>61</v>
      </c>
      <c r="D38" s="23">
        <f t="shared" si="18"/>
        <v>25</v>
      </c>
      <c r="E38" s="23">
        <f t="shared" si="19"/>
        <v>16</v>
      </c>
      <c r="F38" s="24">
        <f t="shared" si="15"/>
        <v>16</v>
      </c>
      <c r="G38" s="24">
        <f t="shared" si="16"/>
        <v>0</v>
      </c>
      <c r="H38" s="25"/>
      <c r="I38" s="25"/>
      <c r="J38" s="25"/>
      <c r="K38" s="25"/>
      <c r="L38" s="23">
        <f t="shared" si="17"/>
        <v>9</v>
      </c>
      <c r="M38" s="26"/>
      <c r="N38" s="26"/>
      <c r="O38" s="26"/>
      <c r="P38" s="26">
        <v>16</v>
      </c>
      <c r="Q38" s="26"/>
      <c r="R38" s="26">
        <v>9</v>
      </c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55.5" customHeight="1">
      <c r="A39" s="14" t="s">
        <v>19</v>
      </c>
      <c r="B39" s="15" t="s">
        <v>78</v>
      </c>
      <c r="C39" s="18" t="s">
        <v>58</v>
      </c>
      <c r="D39" s="23">
        <f t="shared" si="18"/>
        <v>30</v>
      </c>
      <c r="E39" s="23">
        <f t="shared" si="19"/>
        <v>0</v>
      </c>
      <c r="F39" s="24">
        <f t="shared" si="15"/>
        <v>0</v>
      </c>
      <c r="G39" s="24">
        <f t="shared" si="16"/>
        <v>0</v>
      </c>
      <c r="H39" s="25"/>
      <c r="I39" s="25"/>
      <c r="J39" s="25"/>
      <c r="K39" s="25"/>
      <c r="L39" s="23">
        <f t="shared" si="17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79</v>
      </c>
      <c r="C40" s="18" t="s">
        <v>100</v>
      </c>
      <c r="D40" s="23">
        <f t="shared" si="18"/>
        <v>120</v>
      </c>
      <c r="E40" s="23">
        <f t="shared" si="19"/>
        <v>0</v>
      </c>
      <c r="F40" s="24">
        <f t="shared" si="15"/>
        <v>0</v>
      </c>
      <c r="G40" s="24">
        <f t="shared" si="16"/>
        <v>0</v>
      </c>
      <c r="H40" s="25"/>
      <c r="I40" s="25"/>
      <c r="J40" s="25"/>
      <c r="K40" s="25"/>
      <c r="L40" s="23">
        <f t="shared" si="17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80</v>
      </c>
      <c r="C41" s="18" t="s">
        <v>66</v>
      </c>
      <c r="D41" s="23">
        <f t="shared" si="18"/>
        <v>60</v>
      </c>
      <c r="E41" s="23">
        <f t="shared" si="19"/>
        <v>0</v>
      </c>
      <c r="F41" s="24">
        <f t="shared" si="15"/>
        <v>0</v>
      </c>
      <c r="G41" s="24">
        <f t="shared" si="16"/>
        <v>0</v>
      </c>
      <c r="H41" s="25"/>
      <c r="I41" s="25"/>
      <c r="J41" s="25"/>
      <c r="K41" s="25"/>
      <c r="L41" s="23">
        <f t="shared" si="17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56</v>
      </c>
      <c r="B42" s="16" t="s">
        <v>55</v>
      </c>
      <c r="C42" s="13"/>
      <c r="D42" s="22">
        <f aca="true" t="shared" si="20" ref="D42:AG42">SUM(D43:D51)</f>
        <v>985</v>
      </c>
      <c r="E42" s="22">
        <f t="shared" si="20"/>
        <v>192</v>
      </c>
      <c r="F42" s="27">
        <f t="shared" si="20"/>
        <v>16</v>
      </c>
      <c r="G42" s="27">
        <f t="shared" si="20"/>
        <v>176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2">
        <f t="shared" si="20"/>
        <v>793</v>
      </c>
      <c r="M42" s="27">
        <f t="shared" si="20"/>
        <v>16</v>
      </c>
      <c r="N42" s="27">
        <f t="shared" si="20"/>
        <v>16</v>
      </c>
      <c r="O42" s="27">
        <f t="shared" si="20"/>
        <v>73</v>
      </c>
      <c r="P42" s="27">
        <f t="shared" si="20"/>
        <v>0</v>
      </c>
      <c r="Q42" s="27">
        <f t="shared" si="20"/>
        <v>60</v>
      </c>
      <c r="R42" s="27">
        <f t="shared" si="20"/>
        <v>225</v>
      </c>
      <c r="S42" s="27">
        <f t="shared" si="20"/>
        <v>0</v>
      </c>
      <c r="T42" s="27">
        <f t="shared" si="20"/>
        <v>56</v>
      </c>
      <c r="U42" s="27">
        <f t="shared" si="20"/>
        <v>209</v>
      </c>
      <c r="V42" s="27">
        <f t="shared" si="20"/>
        <v>0</v>
      </c>
      <c r="W42" s="27">
        <f t="shared" si="20"/>
        <v>44</v>
      </c>
      <c r="X42" s="27">
        <f t="shared" si="20"/>
        <v>286</v>
      </c>
      <c r="Y42" s="27">
        <f t="shared" si="20"/>
        <v>4</v>
      </c>
      <c r="Z42" s="27">
        <f t="shared" si="20"/>
        <v>11</v>
      </c>
      <c r="AA42" s="27">
        <f t="shared" si="20"/>
        <v>10</v>
      </c>
      <c r="AB42" s="27">
        <f t="shared" si="20"/>
        <v>13</v>
      </c>
      <c r="AC42" s="27">
        <f t="shared" si="20"/>
        <v>11</v>
      </c>
      <c r="AD42" s="27">
        <f t="shared" si="20"/>
        <v>0</v>
      </c>
      <c r="AE42" s="27">
        <f t="shared" si="20"/>
        <v>35</v>
      </c>
      <c r="AF42" s="27">
        <f t="shared" si="20"/>
        <v>0</v>
      </c>
      <c r="AG42" s="27">
        <f t="shared" si="20"/>
        <v>38</v>
      </c>
    </row>
    <row r="43" spans="1:33" s="7" customFormat="1" ht="35.25">
      <c r="A43" s="14" t="s">
        <v>9</v>
      </c>
      <c r="B43" s="15" t="s">
        <v>89</v>
      </c>
      <c r="C43" s="18" t="s">
        <v>58</v>
      </c>
      <c r="D43" s="23">
        <f>SUM(E43,L43)</f>
        <v>25</v>
      </c>
      <c r="E43" s="23">
        <f>SUM(F43:G43)</f>
        <v>16</v>
      </c>
      <c r="F43" s="24">
        <f aca="true" t="shared" si="21" ref="F43:F51">SUM(M43,P43,S43,V43)</f>
        <v>16</v>
      </c>
      <c r="G43" s="24">
        <f aca="true" t="shared" si="22" ref="G43:G51">SUM(N43,Q43,T43,W43)</f>
        <v>0</v>
      </c>
      <c r="H43" s="25"/>
      <c r="I43" s="25"/>
      <c r="J43" s="25"/>
      <c r="K43" s="25"/>
      <c r="L43" s="23">
        <f aca="true" t="shared" si="23" ref="L43:L48">SUM(O43,R43,U43,X43)</f>
        <v>9</v>
      </c>
      <c r="M43" s="26">
        <v>16</v>
      </c>
      <c r="N43" s="26"/>
      <c r="O43" s="26">
        <v>9</v>
      </c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90</v>
      </c>
      <c r="C44" s="18" t="s">
        <v>61</v>
      </c>
      <c r="D44" s="23">
        <f aca="true" t="shared" si="24" ref="D44:D51">SUM(E44,L44)</f>
        <v>25</v>
      </c>
      <c r="E44" s="23">
        <f aca="true" t="shared" si="25" ref="E44:E51">SUM(F44:G44)</f>
        <v>16</v>
      </c>
      <c r="F44" s="24">
        <f t="shared" si="21"/>
        <v>0</v>
      </c>
      <c r="G44" s="24">
        <f t="shared" si="22"/>
        <v>16</v>
      </c>
      <c r="H44" s="25"/>
      <c r="I44" s="25"/>
      <c r="J44" s="25"/>
      <c r="K44" s="25"/>
      <c r="L44" s="23">
        <f t="shared" si="23"/>
        <v>9</v>
      </c>
      <c r="M44" s="26"/>
      <c r="N44" s="26"/>
      <c r="O44" s="26"/>
      <c r="P44" s="26"/>
      <c r="Q44" s="26">
        <v>16</v>
      </c>
      <c r="R44" s="26">
        <v>9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7</v>
      </c>
      <c r="B45" s="15" t="s">
        <v>81</v>
      </c>
      <c r="C45" s="18" t="s">
        <v>66</v>
      </c>
      <c r="D45" s="23">
        <f t="shared" si="24"/>
        <v>75</v>
      </c>
      <c r="E45" s="23">
        <f t="shared" si="25"/>
        <v>28</v>
      </c>
      <c r="F45" s="24">
        <f t="shared" si="21"/>
        <v>0</v>
      </c>
      <c r="G45" s="24">
        <f t="shared" si="22"/>
        <v>28</v>
      </c>
      <c r="H45" s="25"/>
      <c r="I45" s="25"/>
      <c r="J45" s="25"/>
      <c r="K45" s="25"/>
      <c r="L45" s="23">
        <f t="shared" si="23"/>
        <v>47</v>
      </c>
      <c r="M45" s="26"/>
      <c r="N45" s="26"/>
      <c r="O45" s="26"/>
      <c r="P45" s="26"/>
      <c r="Q45" s="26"/>
      <c r="R45" s="26"/>
      <c r="S45" s="26"/>
      <c r="T45" s="26">
        <v>12</v>
      </c>
      <c r="U45" s="26">
        <v>13</v>
      </c>
      <c r="V45" s="26"/>
      <c r="W45" s="26">
        <v>16</v>
      </c>
      <c r="X45" s="26">
        <v>34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6</v>
      </c>
      <c r="B46" s="15" t="s">
        <v>82</v>
      </c>
      <c r="C46" s="18" t="s">
        <v>66</v>
      </c>
      <c r="D46" s="23">
        <f t="shared" si="24"/>
        <v>25</v>
      </c>
      <c r="E46" s="23">
        <f t="shared" si="25"/>
        <v>8</v>
      </c>
      <c r="F46" s="24">
        <f t="shared" si="21"/>
        <v>0</v>
      </c>
      <c r="G46" s="24">
        <f t="shared" si="22"/>
        <v>8</v>
      </c>
      <c r="H46" s="25"/>
      <c r="I46" s="25"/>
      <c r="J46" s="25"/>
      <c r="K46" s="25"/>
      <c r="L46" s="23">
        <f t="shared" si="23"/>
        <v>17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8</v>
      </c>
      <c r="X46" s="26">
        <v>17</v>
      </c>
      <c r="Y46" s="26"/>
      <c r="Z46" s="26"/>
      <c r="AA46" s="26"/>
      <c r="AB46" s="26">
        <v>1</v>
      </c>
      <c r="AC46" s="26">
        <v>1</v>
      </c>
      <c r="AD46" s="26"/>
      <c r="AE46" s="26">
        <v>1</v>
      </c>
      <c r="AF46" s="26"/>
      <c r="AG46" s="26">
        <v>1</v>
      </c>
    </row>
    <row r="47" spans="1:33" s="7" customFormat="1" ht="35.25">
      <c r="A47" s="14" t="s">
        <v>5</v>
      </c>
      <c r="B47" s="15" t="s">
        <v>99</v>
      </c>
      <c r="C47" s="18" t="s">
        <v>57</v>
      </c>
      <c r="D47" s="23">
        <f t="shared" si="24"/>
        <v>25</v>
      </c>
      <c r="E47" s="23">
        <f t="shared" si="25"/>
        <v>16</v>
      </c>
      <c r="F47" s="24">
        <f t="shared" si="21"/>
        <v>0</v>
      </c>
      <c r="G47" s="24">
        <f t="shared" si="22"/>
        <v>16</v>
      </c>
      <c r="H47" s="25"/>
      <c r="I47" s="25"/>
      <c r="J47" s="25"/>
      <c r="K47" s="25"/>
      <c r="L47" s="23">
        <f t="shared" si="23"/>
        <v>9</v>
      </c>
      <c r="M47" s="26"/>
      <c r="N47" s="26"/>
      <c r="O47" s="26"/>
      <c r="P47" s="26"/>
      <c r="Q47" s="26"/>
      <c r="R47" s="26"/>
      <c r="S47" s="26"/>
      <c r="T47" s="26">
        <v>16</v>
      </c>
      <c r="U47" s="26">
        <v>9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4</v>
      </c>
      <c r="B48" s="15" t="s">
        <v>83</v>
      </c>
      <c r="C48" s="18" t="s">
        <v>61</v>
      </c>
      <c r="D48" s="23">
        <f t="shared" si="24"/>
        <v>50</v>
      </c>
      <c r="E48" s="23">
        <f t="shared" si="25"/>
        <v>12</v>
      </c>
      <c r="F48" s="24">
        <f t="shared" si="21"/>
        <v>0</v>
      </c>
      <c r="G48" s="24">
        <f t="shared" si="22"/>
        <v>12</v>
      </c>
      <c r="H48" s="25"/>
      <c r="I48" s="25"/>
      <c r="J48" s="25"/>
      <c r="K48" s="25"/>
      <c r="L48" s="23">
        <f t="shared" si="23"/>
        <v>38</v>
      </c>
      <c r="M48" s="26"/>
      <c r="N48" s="26"/>
      <c r="O48" s="26"/>
      <c r="P48" s="26"/>
      <c r="Q48" s="26">
        <v>12</v>
      </c>
      <c r="R48" s="26">
        <v>38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1</v>
      </c>
      <c r="AD48" s="26"/>
      <c r="AE48" s="26">
        <v>1</v>
      </c>
      <c r="AF48" s="26"/>
      <c r="AG48" s="26">
        <v>2</v>
      </c>
    </row>
    <row r="49" spans="1:33" s="7" customFormat="1" ht="35.25">
      <c r="A49" s="14" t="s">
        <v>19</v>
      </c>
      <c r="B49" s="15" t="s">
        <v>84</v>
      </c>
      <c r="C49" s="18" t="s">
        <v>66</v>
      </c>
      <c r="D49" s="23">
        <f t="shared" si="24"/>
        <v>150</v>
      </c>
      <c r="E49" s="23">
        <f t="shared" si="25"/>
        <v>40</v>
      </c>
      <c r="F49" s="24">
        <f t="shared" si="21"/>
        <v>0</v>
      </c>
      <c r="G49" s="24">
        <f t="shared" si="22"/>
        <v>40</v>
      </c>
      <c r="H49" s="25"/>
      <c r="I49" s="25"/>
      <c r="J49" s="25"/>
      <c r="K49" s="25"/>
      <c r="L49" s="23">
        <f>SUM(O49,R49,U49,X49)</f>
        <v>110</v>
      </c>
      <c r="M49" s="26"/>
      <c r="N49" s="26"/>
      <c r="O49" s="26"/>
      <c r="P49" s="26"/>
      <c r="Q49" s="26">
        <v>16</v>
      </c>
      <c r="R49" s="26">
        <v>59</v>
      </c>
      <c r="S49" s="26"/>
      <c r="T49" s="26">
        <v>12</v>
      </c>
      <c r="U49" s="26">
        <v>13</v>
      </c>
      <c r="V49" s="26"/>
      <c r="W49" s="26">
        <v>12</v>
      </c>
      <c r="X49" s="26">
        <v>38</v>
      </c>
      <c r="Y49" s="26"/>
      <c r="Z49" s="26">
        <v>3</v>
      </c>
      <c r="AA49" s="26">
        <v>1</v>
      </c>
      <c r="AB49" s="26">
        <v>2</v>
      </c>
      <c r="AC49" s="26">
        <v>2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20</v>
      </c>
      <c r="B50" s="15" t="s">
        <v>85</v>
      </c>
      <c r="C50" s="18" t="s">
        <v>72</v>
      </c>
      <c r="D50" s="23">
        <f t="shared" si="24"/>
        <v>400</v>
      </c>
      <c r="E50" s="23">
        <f t="shared" si="25"/>
        <v>56</v>
      </c>
      <c r="F50" s="24">
        <f t="shared" si="21"/>
        <v>0</v>
      </c>
      <c r="G50" s="24">
        <f t="shared" si="22"/>
        <v>56</v>
      </c>
      <c r="H50" s="25"/>
      <c r="I50" s="25"/>
      <c r="J50" s="25"/>
      <c r="K50" s="25"/>
      <c r="L50" s="23">
        <f>SUM(O50,R50,U50,X50)</f>
        <v>344</v>
      </c>
      <c r="M50" s="26"/>
      <c r="N50" s="26">
        <v>16</v>
      </c>
      <c r="O50" s="26">
        <v>34</v>
      </c>
      <c r="P50" s="26"/>
      <c r="Q50" s="26">
        <v>16</v>
      </c>
      <c r="R50" s="26">
        <v>59</v>
      </c>
      <c r="S50" s="26"/>
      <c r="T50" s="26">
        <v>16</v>
      </c>
      <c r="U50" s="26">
        <v>84</v>
      </c>
      <c r="V50" s="26"/>
      <c r="W50" s="26">
        <v>8</v>
      </c>
      <c r="X50" s="26">
        <v>167</v>
      </c>
      <c r="Y50" s="26">
        <v>2</v>
      </c>
      <c r="Z50" s="26">
        <v>3</v>
      </c>
      <c r="AA50" s="26">
        <v>4</v>
      </c>
      <c r="AB50" s="26">
        <v>7</v>
      </c>
      <c r="AC50" s="26">
        <v>2</v>
      </c>
      <c r="AD50" s="26"/>
      <c r="AE50" s="26">
        <v>16</v>
      </c>
      <c r="AF50" s="26"/>
      <c r="AG50" s="26">
        <v>16</v>
      </c>
    </row>
    <row r="51" spans="1:33" s="7" customFormat="1" ht="49.5">
      <c r="A51" s="14" t="s">
        <v>21</v>
      </c>
      <c r="B51" s="15" t="s">
        <v>86</v>
      </c>
      <c r="C51" s="18" t="s">
        <v>88</v>
      </c>
      <c r="D51" s="23">
        <f t="shared" si="24"/>
        <v>210</v>
      </c>
      <c r="E51" s="23">
        <f t="shared" si="25"/>
        <v>0</v>
      </c>
      <c r="F51" s="24">
        <f t="shared" si="21"/>
        <v>0</v>
      </c>
      <c r="G51" s="24">
        <f t="shared" si="22"/>
        <v>0</v>
      </c>
      <c r="H51" s="25"/>
      <c r="I51" s="25"/>
      <c r="J51" s="25"/>
      <c r="K51" s="25"/>
      <c r="L51" s="23">
        <f>SUM(O51,R51,U51,X51)</f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32" t="s">
        <v>52</v>
      </c>
      <c r="B52" s="32"/>
      <c r="C52" s="32"/>
      <c r="D52" s="35">
        <f aca="true" t="shared" si="26" ref="D52:AG52">SUM(D8,D14,D21,D28,D32)</f>
        <v>3040</v>
      </c>
      <c r="E52" s="35">
        <f t="shared" si="26"/>
        <v>864</v>
      </c>
      <c r="F52" s="35">
        <f t="shared" si="26"/>
        <v>182</v>
      </c>
      <c r="G52" s="35">
        <f t="shared" si="26"/>
        <v>682</v>
      </c>
      <c r="H52" s="35">
        <f t="shared" si="26"/>
        <v>0</v>
      </c>
      <c r="I52" s="35">
        <f t="shared" si="26"/>
        <v>0</v>
      </c>
      <c r="J52" s="35">
        <f t="shared" si="26"/>
        <v>0</v>
      </c>
      <c r="K52" s="35">
        <f t="shared" si="26"/>
        <v>0</v>
      </c>
      <c r="L52" s="35">
        <f t="shared" si="26"/>
        <v>2176</v>
      </c>
      <c r="M52" s="23">
        <f t="shared" si="26"/>
        <v>80</v>
      </c>
      <c r="N52" s="23">
        <f t="shared" si="26"/>
        <v>184</v>
      </c>
      <c r="O52" s="23">
        <f t="shared" si="26"/>
        <v>496</v>
      </c>
      <c r="P52" s="23">
        <f t="shared" si="26"/>
        <v>70</v>
      </c>
      <c r="Q52" s="23">
        <f t="shared" si="26"/>
        <v>174</v>
      </c>
      <c r="R52" s="23">
        <f t="shared" si="26"/>
        <v>516</v>
      </c>
      <c r="S52" s="23">
        <f t="shared" si="26"/>
        <v>32</v>
      </c>
      <c r="T52" s="23">
        <f t="shared" si="26"/>
        <v>172</v>
      </c>
      <c r="U52" s="23">
        <f t="shared" si="26"/>
        <v>561</v>
      </c>
      <c r="V52" s="23">
        <f t="shared" si="26"/>
        <v>0</v>
      </c>
      <c r="W52" s="23">
        <f t="shared" si="26"/>
        <v>152</v>
      </c>
      <c r="X52" s="23">
        <f t="shared" si="26"/>
        <v>603</v>
      </c>
      <c r="Y52" s="23">
        <f t="shared" si="26"/>
        <v>30</v>
      </c>
      <c r="Z52" s="23">
        <f t="shared" si="26"/>
        <v>30</v>
      </c>
      <c r="AA52" s="23">
        <f t="shared" si="26"/>
        <v>30</v>
      </c>
      <c r="AB52" s="23">
        <f t="shared" si="26"/>
        <v>30</v>
      </c>
      <c r="AC52" s="35">
        <f t="shared" si="26"/>
        <v>44</v>
      </c>
      <c r="AD52" s="35">
        <f t="shared" si="26"/>
        <v>40</v>
      </c>
      <c r="AE52" s="35">
        <f t="shared" si="26"/>
        <v>88</v>
      </c>
      <c r="AF52" s="35">
        <f t="shared" si="26"/>
        <v>14</v>
      </c>
      <c r="AG52" s="35">
        <f t="shared" si="26"/>
        <v>66</v>
      </c>
    </row>
    <row r="53" spans="1:33" s="7" customFormat="1" ht="35.25">
      <c r="A53" s="32"/>
      <c r="B53" s="32"/>
      <c r="C53" s="32"/>
      <c r="D53" s="35"/>
      <c r="E53" s="35"/>
      <c r="F53" s="35"/>
      <c r="G53" s="35"/>
      <c r="H53" s="35"/>
      <c r="I53" s="35"/>
      <c r="J53" s="35"/>
      <c r="K53" s="35"/>
      <c r="L53" s="35"/>
      <c r="M53" s="35">
        <f>SUM(M52:O52)</f>
        <v>760</v>
      </c>
      <c r="N53" s="35"/>
      <c r="O53" s="35"/>
      <c r="P53" s="35">
        <f>SUM(P52:R52)</f>
        <v>760</v>
      </c>
      <c r="Q53" s="35"/>
      <c r="R53" s="35"/>
      <c r="S53" s="35">
        <f>SUM(S52:U52)</f>
        <v>765</v>
      </c>
      <c r="T53" s="35"/>
      <c r="U53" s="35"/>
      <c r="V53" s="35">
        <f>SUM(V52:X52)</f>
        <v>755</v>
      </c>
      <c r="W53" s="35"/>
      <c r="X53" s="35"/>
      <c r="Y53" s="35">
        <f>SUM(Y52:AB52)</f>
        <v>120</v>
      </c>
      <c r="Z53" s="35"/>
      <c r="AA53" s="35"/>
      <c r="AB53" s="35"/>
      <c r="AC53" s="35"/>
      <c r="AD53" s="35"/>
      <c r="AE53" s="35"/>
      <c r="AF53" s="35"/>
      <c r="AG53" s="35"/>
    </row>
    <row r="54" spans="1:33" s="7" customFormat="1" ht="35.25">
      <c r="A54" s="32" t="s">
        <v>53</v>
      </c>
      <c r="B54" s="32"/>
      <c r="C54" s="32"/>
      <c r="D54" s="35">
        <f aca="true" t="shared" si="27" ref="D54:AG54">SUM(D8,D14,D21,D28,D42)</f>
        <v>3040</v>
      </c>
      <c r="E54" s="35">
        <f t="shared" si="27"/>
        <v>864</v>
      </c>
      <c r="F54" s="35">
        <f t="shared" si="27"/>
        <v>166</v>
      </c>
      <c r="G54" s="35">
        <f t="shared" si="27"/>
        <v>698</v>
      </c>
      <c r="H54" s="35">
        <f t="shared" si="27"/>
        <v>0</v>
      </c>
      <c r="I54" s="35">
        <f t="shared" si="27"/>
        <v>0</v>
      </c>
      <c r="J54" s="35">
        <f t="shared" si="27"/>
        <v>0</v>
      </c>
      <c r="K54" s="35">
        <f t="shared" si="27"/>
        <v>0</v>
      </c>
      <c r="L54" s="35">
        <f t="shared" si="27"/>
        <v>2176</v>
      </c>
      <c r="M54" s="23">
        <f t="shared" si="27"/>
        <v>96</v>
      </c>
      <c r="N54" s="23">
        <f t="shared" si="27"/>
        <v>174</v>
      </c>
      <c r="O54" s="23">
        <f t="shared" si="27"/>
        <v>490</v>
      </c>
      <c r="P54" s="23">
        <f t="shared" si="27"/>
        <v>38</v>
      </c>
      <c r="Q54" s="23">
        <f t="shared" si="27"/>
        <v>184</v>
      </c>
      <c r="R54" s="23">
        <f t="shared" si="27"/>
        <v>538</v>
      </c>
      <c r="S54" s="23">
        <f t="shared" si="27"/>
        <v>32</v>
      </c>
      <c r="T54" s="23">
        <f t="shared" si="27"/>
        <v>184</v>
      </c>
      <c r="U54" s="23">
        <f t="shared" si="27"/>
        <v>549</v>
      </c>
      <c r="V54" s="23">
        <f t="shared" si="27"/>
        <v>0</v>
      </c>
      <c r="W54" s="23">
        <f t="shared" si="27"/>
        <v>156</v>
      </c>
      <c r="X54" s="23">
        <f t="shared" si="27"/>
        <v>599</v>
      </c>
      <c r="Y54" s="23">
        <f t="shared" si="27"/>
        <v>30</v>
      </c>
      <c r="Z54" s="23">
        <f t="shared" si="27"/>
        <v>30</v>
      </c>
      <c r="AA54" s="23">
        <f t="shared" si="27"/>
        <v>30</v>
      </c>
      <c r="AB54" s="23">
        <f t="shared" si="27"/>
        <v>30</v>
      </c>
      <c r="AC54" s="35">
        <f t="shared" si="27"/>
        <v>46</v>
      </c>
      <c r="AD54" s="35">
        <f t="shared" si="27"/>
        <v>40</v>
      </c>
      <c r="AE54" s="35">
        <f t="shared" si="27"/>
        <v>94</v>
      </c>
      <c r="AF54" s="35">
        <f t="shared" si="27"/>
        <v>14</v>
      </c>
      <c r="AG54" s="35">
        <f t="shared" si="27"/>
        <v>66</v>
      </c>
    </row>
    <row r="55" spans="1:33" s="7" customFormat="1" ht="35.25">
      <c r="A55" s="32"/>
      <c r="B55" s="32"/>
      <c r="C55" s="32"/>
      <c r="D55" s="35"/>
      <c r="E55" s="35"/>
      <c r="F55" s="35"/>
      <c r="G55" s="35"/>
      <c r="H55" s="35"/>
      <c r="I55" s="35"/>
      <c r="J55" s="35"/>
      <c r="K55" s="35"/>
      <c r="L55" s="35"/>
      <c r="M55" s="35">
        <f>SUM(M54:O54)</f>
        <v>760</v>
      </c>
      <c r="N55" s="35"/>
      <c r="O55" s="35"/>
      <c r="P55" s="35">
        <f>SUM(P54:R54)</f>
        <v>760</v>
      </c>
      <c r="Q55" s="35"/>
      <c r="R55" s="35"/>
      <c r="S55" s="35">
        <f>SUM(S54:U54)</f>
        <v>765</v>
      </c>
      <c r="T55" s="35"/>
      <c r="U55" s="35"/>
      <c r="V55" s="35">
        <f>SUM(V54:X54)</f>
        <v>755</v>
      </c>
      <c r="W55" s="35"/>
      <c r="X55" s="35"/>
      <c r="Y55" s="35">
        <f>SUM(Y54:AB54)</f>
        <v>120</v>
      </c>
      <c r="Z55" s="35"/>
      <c r="AA55" s="35"/>
      <c r="AB55" s="35"/>
      <c r="AC55" s="35"/>
      <c r="AD55" s="35"/>
      <c r="AE55" s="35"/>
      <c r="AF55" s="35"/>
      <c r="AG55" s="35"/>
    </row>
  </sheetData>
  <sheetProtection/>
  <mergeCells count="73">
    <mergeCell ref="A1:X1"/>
    <mergeCell ref="H54:H55"/>
    <mergeCell ref="AG52:AG53"/>
    <mergeCell ref="AF54:AF55"/>
    <mergeCell ref="AE52:AE53"/>
    <mergeCell ref="K52:K53"/>
    <mergeCell ref="L52:L53"/>
    <mergeCell ref="AC52:AC53"/>
    <mergeCell ref="M53:O53"/>
    <mergeCell ref="I54:I55"/>
    <mergeCell ref="J54:J55"/>
    <mergeCell ref="AE54:AE55"/>
    <mergeCell ref="V55:X55"/>
    <mergeCell ref="H52:H53"/>
    <mergeCell ref="V53:X53"/>
    <mergeCell ref="P53:R53"/>
    <mergeCell ref="S53:U53"/>
    <mergeCell ref="I52:I53"/>
    <mergeCell ref="J52:J53"/>
    <mergeCell ref="Y53:AB53"/>
    <mergeCell ref="AG54:AG55"/>
    <mergeCell ref="K54:K55"/>
    <mergeCell ref="L54:L55"/>
    <mergeCell ref="AC54:AC55"/>
    <mergeCell ref="M55:O55"/>
    <mergeCell ref="P55:R55"/>
    <mergeCell ref="S55:U55"/>
    <mergeCell ref="Y55:AB55"/>
    <mergeCell ref="AD54:AD55"/>
    <mergeCell ref="G54:G55"/>
    <mergeCell ref="A52:C53"/>
    <mergeCell ref="D52:D53"/>
    <mergeCell ref="A54:C55"/>
    <mergeCell ref="D54:D55"/>
    <mergeCell ref="E54:E55"/>
    <mergeCell ref="F54:F55"/>
    <mergeCell ref="E52:E53"/>
    <mergeCell ref="F52:F53"/>
    <mergeCell ref="G52:G53"/>
    <mergeCell ref="AF52:AF53"/>
    <mergeCell ref="AD52:AD53"/>
    <mergeCell ref="M4:X4"/>
    <mergeCell ref="M6:O6"/>
    <mergeCell ref="P6:R6"/>
    <mergeCell ref="S6:U6"/>
    <mergeCell ref="S5:X5"/>
    <mergeCell ref="V6:X6"/>
    <mergeCell ref="M5:R5"/>
    <mergeCell ref="Y4:AG4"/>
    <mergeCell ref="AG6:AG7"/>
    <mergeCell ref="AC6:AC7"/>
    <mergeCell ref="AE6:AE7"/>
    <mergeCell ref="Y5:AB5"/>
    <mergeCell ref="AC5:AG5"/>
    <mergeCell ref="Y6:Y7"/>
    <mergeCell ref="Z6:Z7"/>
    <mergeCell ref="AB6:AB7"/>
    <mergeCell ref="AF6:AF7"/>
    <mergeCell ref="AD6:AD7"/>
    <mergeCell ref="A4:A7"/>
    <mergeCell ref="C4:C7"/>
    <mergeCell ref="D4:L4"/>
    <mergeCell ref="B4:B7"/>
    <mergeCell ref="D5:D7"/>
    <mergeCell ref="H5:H7"/>
    <mergeCell ref="J5:J7"/>
    <mergeCell ref="K5:K7"/>
    <mergeCell ref="G5:G7"/>
    <mergeCell ref="I5:I7"/>
    <mergeCell ref="E5:E7"/>
    <mergeCell ref="F5:F7"/>
    <mergeCell ref="L5:L7"/>
    <mergeCell ref="AA6:AA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2013-10-20T03:35:52Z</cp:lastPrinted>
  <dcterms:created xsi:type="dcterms:W3CDTF">2000-08-09T08:42:37Z</dcterms:created>
  <dcterms:modified xsi:type="dcterms:W3CDTF">2014-05-19T19:55:19Z</dcterms:modified>
  <cp:category/>
  <cp:version/>
  <cp:contentType/>
  <cp:contentStatus/>
</cp:coreProperties>
</file>