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390" windowWidth="12120" windowHeight="6315" activeTab="0"/>
  </bookViews>
  <sheets>
    <sheet name="PracaSocjalna" sheetId="1" r:id="rId1"/>
    <sheet name="PracaSocjalna niestacjonarne" sheetId="2" r:id="rId2"/>
  </sheets>
  <definedNames>
    <definedName name="_xlnm.Print_Titles" localSheetId="0">'PracaSocjalna'!$6:$11</definedName>
    <definedName name="_xlnm.Print_Titles" localSheetId="1">'PracaSocjalna niestacjonarne'!$6:$11</definedName>
  </definedNames>
  <calcPr fullCalcOnLoad="1"/>
</workbook>
</file>

<file path=xl/sharedStrings.xml><?xml version="1.0" encoding="utf-8"?>
<sst xmlns="http://schemas.openxmlformats.org/spreadsheetml/2006/main" count="425" uniqueCount="135">
  <si>
    <t>Lp</t>
  </si>
  <si>
    <t>Przedmiot</t>
  </si>
  <si>
    <t>Forma zalicz.</t>
  </si>
  <si>
    <t>Liczba godzin</t>
  </si>
  <si>
    <t>Rozkład godzin</t>
  </si>
  <si>
    <t>Ogółem</t>
  </si>
  <si>
    <t>Wykłady</t>
  </si>
  <si>
    <t>Ćwiczenia</t>
  </si>
  <si>
    <t>Ćw. labor.</t>
  </si>
  <si>
    <t>Seminaria</t>
  </si>
  <si>
    <t>Zajęcia ter.</t>
  </si>
  <si>
    <t>I rok</t>
  </si>
  <si>
    <t>II rok</t>
  </si>
  <si>
    <t>III rok</t>
  </si>
  <si>
    <t>sem. 1</t>
  </si>
  <si>
    <t>sem. 2</t>
  </si>
  <si>
    <t>sem. 3</t>
  </si>
  <si>
    <t>sem. 4</t>
  </si>
  <si>
    <t>sem. 5</t>
  </si>
  <si>
    <t>sem. 6</t>
  </si>
  <si>
    <t>w.</t>
  </si>
  <si>
    <t>1.</t>
  </si>
  <si>
    <t>Zo/1</t>
  </si>
  <si>
    <t>2.</t>
  </si>
  <si>
    <t>3.</t>
  </si>
  <si>
    <t>4.</t>
  </si>
  <si>
    <t>5.</t>
  </si>
  <si>
    <t>6.</t>
  </si>
  <si>
    <t>7.</t>
  </si>
  <si>
    <t>Język obcy</t>
  </si>
  <si>
    <t>Wychowanie fizyczne</t>
  </si>
  <si>
    <t>PRZEDMIOTY PODSTAWOWE</t>
  </si>
  <si>
    <t>E/1</t>
  </si>
  <si>
    <t>E/2</t>
  </si>
  <si>
    <t>E/6</t>
  </si>
  <si>
    <t>9.</t>
  </si>
  <si>
    <t>10.</t>
  </si>
  <si>
    <t>Zo/3</t>
  </si>
  <si>
    <t>Zo/5</t>
  </si>
  <si>
    <t>Zo/2</t>
  </si>
  <si>
    <t>Seminarium dyplomowe</t>
  </si>
  <si>
    <t>Zo/4</t>
  </si>
  <si>
    <t>E/4</t>
  </si>
  <si>
    <t>B.</t>
  </si>
  <si>
    <t xml:space="preserve">A. </t>
  </si>
  <si>
    <t>PRZEDMIOTY KSZTAŁCENIA OGÓLNEGO</t>
  </si>
  <si>
    <t>Polityka społeczna</t>
  </si>
  <si>
    <t>Wprowadzenie do pracy socjalnej</t>
  </si>
  <si>
    <t>Trening interpersonalny</t>
  </si>
  <si>
    <t>Komunikacja społeczna</t>
  </si>
  <si>
    <t>Teoria i metody pracy socjalnej</t>
  </si>
  <si>
    <t>Projekt socjalny</t>
  </si>
  <si>
    <t>Wykład fakultatywny</t>
  </si>
  <si>
    <t>Studia licencjackie 3 - letnie</t>
  </si>
  <si>
    <t>ECTS</t>
  </si>
  <si>
    <t>PRZEDMIOTY KIERUNKOWE</t>
  </si>
  <si>
    <t>C</t>
  </si>
  <si>
    <t>Uwagi: Studenci odbywają praktykę według odrębnego harmonogramu i instrukcji.</t>
  </si>
  <si>
    <t xml:space="preserve">   PLAN    STUDIÓW     STACJONARNYCH</t>
  </si>
  <si>
    <t>Technologie informacyjne</t>
  </si>
  <si>
    <t>Wybrane zagadnienia filozofii z elementami logiki</t>
  </si>
  <si>
    <t>Rozwój fizyczny i zdrowie człowieka</t>
  </si>
  <si>
    <t>Podstawy ekonomii</t>
  </si>
  <si>
    <t>Elementy metodologii</t>
  </si>
  <si>
    <t>Elementy socjologii</t>
  </si>
  <si>
    <t>Etyka społeczna</t>
  </si>
  <si>
    <t>Podstawy organizacji i zarządzania</t>
  </si>
  <si>
    <t>Elementy pedagogiki społecznej</t>
  </si>
  <si>
    <t>Psychiatria społeczna w zarysie</t>
  </si>
  <si>
    <t>Psychologia różnic indywidualnych i osobowości</t>
  </si>
  <si>
    <t>Kształcenie ustawiczne</t>
  </si>
  <si>
    <t>8.</t>
  </si>
  <si>
    <t>11.</t>
  </si>
  <si>
    <t>12.</t>
  </si>
  <si>
    <t>13.</t>
  </si>
  <si>
    <t>14.</t>
  </si>
  <si>
    <t>15.</t>
  </si>
  <si>
    <t>Zdrowie publiczne i system opieki zdrowotnej</t>
  </si>
  <si>
    <t>Prawne aspekty zabezpieczenia społecznego</t>
  </si>
  <si>
    <t>Prawo rodzinne i opiekuńcze</t>
  </si>
  <si>
    <t>Poradnictwo rodzinne</t>
  </si>
  <si>
    <t>Historia pracy socjalnej i pomocy społecznej</t>
  </si>
  <si>
    <t>Praca socjalna w wybranych krajach</t>
  </si>
  <si>
    <t>Poradnictwo socjalne</t>
  </si>
  <si>
    <t>Profilaktyka patologii społecznych</t>
  </si>
  <si>
    <t>Wykluczenie społeczne i wyrównywanie szans</t>
  </si>
  <si>
    <t>Umiejętności diagnostyczne i interpersonalne</t>
  </si>
  <si>
    <t>16.</t>
  </si>
  <si>
    <t>17.</t>
  </si>
  <si>
    <t>18.</t>
  </si>
  <si>
    <t>Statystyka społeczna z elementami demografii</t>
  </si>
  <si>
    <t>Elementy pedagogiki specjalnej</t>
  </si>
  <si>
    <t>Zo/6</t>
  </si>
  <si>
    <t>Kierunek: PRACA SOCJALNA</t>
  </si>
  <si>
    <t>Praktyki zawodowe</t>
  </si>
  <si>
    <t xml:space="preserve">   PLAN    STUDIÓW    NIESTACJONARNYCH</t>
  </si>
  <si>
    <t>19.</t>
  </si>
  <si>
    <t>Podstawowe procesy i zjawiska psychiczne</t>
  </si>
  <si>
    <t>Psychologia rozwojowa</t>
  </si>
  <si>
    <t>20.</t>
  </si>
  <si>
    <t>21.</t>
  </si>
  <si>
    <t>Język migowy</t>
  </si>
  <si>
    <t>Zo/3,4</t>
  </si>
  <si>
    <t>Superwizja w pracy socjalnej</t>
  </si>
  <si>
    <t>Z0/3</t>
  </si>
  <si>
    <t>od 2011</t>
  </si>
  <si>
    <t>Zo/2,4,6</t>
  </si>
  <si>
    <t>22.</t>
  </si>
  <si>
    <t>23.</t>
  </si>
  <si>
    <t>Zo/5,6</t>
  </si>
  <si>
    <t>D4</t>
  </si>
  <si>
    <t>Specjalność: Menedżer pomocy społecznej (D4)</t>
  </si>
  <si>
    <t>PRZEDMIOTY SPECJALIZACYJNE I SPECJALNOŚCIOWE - menedżer pomocy społecznej</t>
  </si>
  <si>
    <t>OGÓŁEM - menedżer pomocy społecznej</t>
  </si>
  <si>
    <t>Zarządzanie w pomocy społecznej</t>
  </si>
  <si>
    <t>Zarządzanie superwizyjne</t>
  </si>
  <si>
    <t>Podstawy rachunkowości</t>
  </si>
  <si>
    <t>Finanse publiczne</t>
  </si>
  <si>
    <t>Organizacje pozarządowe</t>
  </si>
  <si>
    <t>Zarządzanie projektem</t>
  </si>
  <si>
    <t>Ekonomia społeczna</t>
  </si>
  <si>
    <t>Prawo pracy menedżera</t>
  </si>
  <si>
    <t>Elementy public relation</t>
  </si>
  <si>
    <t>Animacja społeczna</t>
  </si>
  <si>
    <t>Rehabilitacja społeczna i zawodowa</t>
  </si>
  <si>
    <t>Elementy psychiatrii środowiskowej</t>
  </si>
  <si>
    <t>Praca socjalna w sytuacji kryzysu</t>
  </si>
  <si>
    <t>Organizacja pieczy zastępczej</t>
  </si>
  <si>
    <t>Techniki informatyczne</t>
  </si>
  <si>
    <t>Resocjalizacja w systemie otwartym            i zamkniętym</t>
  </si>
  <si>
    <t>Resocjalizacja w systemie otwartym          i zamkniętym</t>
  </si>
  <si>
    <t>od 2012</t>
  </si>
  <si>
    <r>
      <t>PRACA SOCJALNA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Praktyki zawodowe - 240 godz. w II sem. 3 tygodnie, w IV sem. 3 tygodnie i w VI sem. studiów 2 tygodnie.</t>
    </r>
  </si>
  <si>
    <t>kon/ ćw</t>
  </si>
  <si>
    <r>
      <t>PRACA SOCJALNA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Praktyki zawodowe - 360 godz. w II sem. 4 tygodnie, w IV sem. 4 tygodnie i w VI sem. studiów 4 tygodnie.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</si>
</sst>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ck"/>
      <bottom style="thin"/>
    </border>
    <border>
      <left style="thick"/>
      <right style="thick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 style="thin"/>
      <top/>
      <bottom style="thin"/>
    </border>
    <border>
      <left style="thick"/>
      <right style="thick"/>
      <top/>
      <bottom/>
    </border>
    <border>
      <left/>
      <right style="medium"/>
      <top>
        <color indexed="63"/>
      </top>
      <bottom style="thin"/>
    </border>
    <border>
      <left style="thick"/>
      <right style="medium"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medium"/>
    </border>
    <border>
      <left style="thin"/>
      <right style="thin"/>
      <top/>
      <bottom/>
    </border>
    <border>
      <left style="thick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/>
      <top style="thick"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 style="thick"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/>
      <right style="medium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5" fillId="24" borderId="1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8" fillId="4" borderId="12" xfId="0" applyFont="1" applyFill="1" applyBorder="1" applyAlignment="1">
      <alignment horizontal="center" vertical="center" wrapText="1" shrinkToFit="1"/>
    </xf>
    <xf numFmtId="0" fontId="23" fillId="0" borderId="18" xfId="0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4" fillId="4" borderId="25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24" borderId="27" xfId="0" applyFont="1" applyFill="1" applyBorder="1" applyAlignment="1">
      <alignment horizontal="center" vertical="center" wrapText="1"/>
    </xf>
    <xf numFmtId="0" fontId="24" fillId="24" borderId="28" xfId="0" applyFont="1" applyFill="1" applyBorder="1" applyAlignment="1">
      <alignment horizontal="center" vertical="center" wrapText="1"/>
    </xf>
    <xf numFmtId="0" fontId="24" fillId="24" borderId="31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9" fillId="20" borderId="32" xfId="0" applyFont="1" applyFill="1" applyBorder="1" applyAlignment="1">
      <alignment horizontal="center" vertical="center" wrapText="1"/>
    </xf>
    <xf numFmtId="0" fontId="29" fillId="20" borderId="32" xfId="0" applyFont="1" applyFill="1" applyBorder="1" applyAlignment="1">
      <alignment horizontal="left" vertical="center" wrapText="1"/>
    </xf>
    <xf numFmtId="0" fontId="30" fillId="20" borderId="30" xfId="0" applyFont="1" applyFill="1" applyBorder="1" applyAlignment="1">
      <alignment horizontal="center" vertical="center" wrapText="1"/>
    </xf>
    <xf numFmtId="0" fontId="29" fillId="20" borderId="27" xfId="0" applyFont="1" applyFill="1" applyBorder="1" applyAlignment="1">
      <alignment horizontal="center" vertical="center" wrapText="1"/>
    </xf>
    <xf numFmtId="0" fontId="29" fillId="20" borderId="28" xfId="0" applyFont="1" applyFill="1" applyBorder="1" applyAlignment="1">
      <alignment horizontal="center" vertical="center" wrapText="1"/>
    </xf>
    <xf numFmtId="0" fontId="29" fillId="20" borderId="3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9" fillId="20" borderId="34" xfId="0" applyFont="1" applyFill="1" applyBorder="1" applyAlignment="1">
      <alignment horizontal="center" vertical="center" wrapText="1"/>
    </xf>
    <xf numFmtId="0" fontId="29" fillId="20" borderId="35" xfId="0" applyFont="1" applyFill="1" applyBorder="1" applyAlignment="1">
      <alignment horizontal="left" vertical="center" wrapText="1"/>
    </xf>
    <xf numFmtId="0" fontId="29" fillId="20" borderId="29" xfId="0" applyFont="1" applyFill="1" applyBorder="1" applyAlignment="1">
      <alignment horizontal="center" vertical="center" wrapText="1"/>
    </xf>
    <xf numFmtId="0" fontId="29" fillId="20" borderId="30" xfId="0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0" fontId="29" fillId="0" borderId="0" xfId="0" applyFont="1" applyAlignment="1">
      <alignment horizontal="center" vertical="center"/>
    </xf>
    <xf numFmtId="0" fontId="25" fillId="4" borderId="18" xfId="0" applyFont="1" applyFill="1" applyBorder="1" applyAlignment="1">
      <alignment horizontal="center" vertical="center" wrapText="1"/>
    </xf>
    <xf numFmtId="0" fontId="28" fillId="4" borderId="18" xfId="0" applyFont="1" applyFill="1" applyBorder="1" applyAlignment="1">
      <alignment horizontal="center" vertical="center" wrapText="1" shrinkToFit="1"/>
    </xf>
    <xf numFmtId="0" fontId="21" fillId="4" borderId="23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left" vertical="center"/>
    </xf>
    <xf numFmtId="0" fontId="19" fillId="0" borderId="0" xfId="0" applyFont="1" applyAlignment="1">
      <alignment/>
    </xf>
    <xf numFmtId="0" fontId="24" fillId="0" borderId="37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textRotation="90" wrapText="1"/>
    </xf>
    <xf numFmtId="0" fontId="30" fillId="0" borderId="0" xfId="0" applyFont="1" applyBorder="1" applyAlignment="1">
      <alignment horizontal="left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47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textRotation="90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5.125" style="104" customWidth="1"/>
    <col min="2" max="2" width="30.75390625" style="102" customWidth="1"/>
    <col min="3" max="3" width="7.875" style="103" customWidth="1"/>
    <col min="4" max="4" width="6.375" style="46" customWidth="1"/>
    <col min="5" max="9" width="5.25390625" style="103" customWidth="1"/>
    <col min="10" max="21" width="5.25390625" style="46" customWidth="1"/>
    <col min="22" max="23" width="5.25390625" style="103" customWidth="1"/>
    <col min="24" max="24" width="5.25390625" style="105" customWidth="1"/>
    <col min="25" max="26" width="5.25390625" style="100" customWidth="1"/>
    <col min="27" max="27" width="5.25390625" style="103" customWidth="1"/>
    <col min="28" max="16384" width="9.125" style="13" customWidth="1"/>
  </cols>
  <sheetData>
    <row r="1" spans="1:27" s="118" customFormat="1" ht="15.75">
      <c r="A1" s="1"/>
      <c r="B1" s="2"/>
      <c r="C1" s="3"/>
      <c r="D1" s="4"/>
      <c r="E1" s="3"/>
      <c r="F1" s="1"/>
      <c r="G1" s="1" t="s">
        <v>58</v>
      </c>
      <c r="H1" s="1"/>
      <c r="I1" s="1"/>
      <c r="J1" s="1"/>
      <c r="K1" s="1"/>
      <c r="L1" s="1"/>
      <c r="M1" s="1"/>
      <c r="N1" s="1"/>
      <c r="O1" s="4"/>
      <c r="P1" s="4"/>
      <c r="Q1" s="4"/>
      <c r="R1" s="4"/>
      <c r="S1" s="4"/>
      <c r="T1" s="4"/>
      <c r="U1" s="4"/>
      <c r="V1" s="3"/>
      <c r="W1" s="3"/>
      <c r="X1" s="5"/>
      <c r="Y1" s="5"/>
      <c r="Z1" s="5"/>
      <c r="AA1" s="3"/>
    </row>
    <row r="2" spans="1:27" s="118" customFormat="1" ht="15.75">
      <c r="A2" s="1"/>
      <c r="B2" s="7" t="s">
        <v>53</v>
      </c>
      <c r="C2" s="1"/>
      <c r="D2" s="8"/>
      <c r="E2" s="1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3"/>
      <c r="X2" s="5"/>
      <c r="Y2" s="5"/>
      <c r="Z2" s="5"/>
      <c r="AA2" s="3"/>
    </row>
    <row r="3" spans="1:27" s="118" customFormat="1" ht="15.75">
      <c r="A3" s="1"/>
      <c r="B3" s="9" t="s">
        <v>93</v>
      </c>
      <c r="C3" s="1"/>
      <c r="D3" s="8" t="s">
        <v>131</v>
      </c>
      <c r="E3" s="1"/>
      <c r="F3" s="1"/>
      <c r="G3" s="1"/>
      <c r="H3" s="1"/>
      <c r="I3" s="1"/>
      <c r="J3" s="8"/>
      <c r="K3" s="8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3"/>
      <c r="X3" s="5"/>
      <c r="Y3" s="5"/>
      <c r="Z3" s="5"/>
      <c r="AA3" s="3"/>
    </row>
    <row r="4" spans="1:27" s="118" customFormat="1" ht="15.75">
      <c r="A4" s="1"/>
      <c r="B4" s="9" t="s">
        <v>111</v>
      </c>
      <c r="C4" s="3"/>
      <c r="D4" s="4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5"/>
      <c r="Y4" s="5"/>
      <c r="Z4" s="5"/>
      <c r="AA4" s="3"/>
    </row>
    <row r="5" spans="1:24" ht="15.75" thickBot="1">
      <c r="A5" s="112"/>
      <c r="X5" s="100"/>
    </row>
    <row r="6" spans="1:27" s="10" customFormat="1" ht="13.5" thickTop="1">
      <c r="A6" s="128" t="s">
        <v>0</v>
      </c>
      <c r="B6" s="142" t="s">
        <v>1</v>
      </c>
      <c r="C6" s="146" t="s">
        <v>2</v>
      </c>
      <c r="D6" s="137" t="s">
        <v>3</v>
      </c>
      <c r="E6" s="133"/>
      <c r="F6" s="133"/>
      <c r="G6" s="133"/>
      <c r="H6" s="133"/>
      <c r="I6" s="41"/>
      <c r="J6" s="132" t="s">
        <v>4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41"/>
      <c r="V6" s="119" t="s">
        <v>54</v>
      </c>
      <c r="W6" s="120"/>
      <c r="X6" s="120"/>
      <c r="Y6" s="120"/>
      <c r="Z6" s="120"/>
      <c r="AA6" s="121"/>
    </row>
    <row r="7" spans="1:27" s="10" customFormat="1" ht="12.75">
      <c r="A7" s="129"/>
      <c r="B7" s="143"/>
      <c r="C7" s="147"/>
      <c r="D7" s="138"/>
      <c r="E7" s="135"/>
      <c r="F7" s="135"/>
      <c r="G7" s="135"/>
      <c r="H7" s="135"/>
      <c r="I7" s="136"/>
      <c r="J7" s="134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6"/>
      <c r="V7" s="122"/>
      <c r="W7" s="123"/>
      <c r="X7" s="123"/>
      <c r="Y7" s="123"/>
      <c r="Z7" s="123"/>
      <c r="AA7" s="124"/>
    </row>
    <row r="8" spans="1:27" ht="12.75">
      <c r="A8" s="129"/>
      <c r="B8" s="143"/>
      <c r="C8" s="147"/>
      <c r="D8" s="149" t="s">
        <v>5</v>
      </c>
      <c r="E8" s="139" t="s">
        <v>6</v>
      </c>
      <c r="F8" s="139" t="s">
        <v>7</v>
      </c>
      <c r="G8" s="139" t="s">
        <v>8</v>
      </c>
      <c r="H8" s="139" t="s">
        <v>9</v>
      </c>
      <c r="I8" s="145" t="s">
        <v>10</v>
      </c>
      <c r="J8" s="148" t="s">
        <v>11</v>
      </c>
      <c r="K8" s="131"/>
      <c r="L8" s="131"/>
      <c r="M8" s="131"/>
      <c r="N8" s="131" t="s">
        <v>12</v>
      </c>
      <c r="O8" s="131"/>
      <c r="P8" s="131"/>
      <c r="Q8" s="131"/>
      <c r="R8" s="131" t="s">
        <v>13</v>
      </c>
      <c r="S8" s="131"/>
      <c r="T8" s="131"/>
      <c r="U8" s="141"/>
      <c r="V8" s="122"/>
      <c r="W8" s="123"/>
      <c r="X8" s="123"/>
      <c r="Y8" s="123"/>
      <c r="Z8" s="123"/>
      <c r="AA8" s="124"/>
    </row>
    <row r="9" spans="1:27" ht="12.75">
      <c r="A9" s="129"/>
      <c r="B9" s="143"/>
      <c r="C9" s="147"/>
      <c r="D9" s="149"/>
      <c r="E9" s="139"/>
      <c r="F9" s="139"/>
      <c r="G9" s="139"/>
      <c r="H9" s="139"/>
      <c r="I9" s="145"/>
      <c r="J9" s="148" t="s">
        <v>14</v>
      </c>
      <c r="K9" s="131"/>
      <c r="L9" s="131" t="s">
        <v>15</v>
      </c>
      <c r="M9" s="131"/>
      <c r="N9" s="131" t="s">
        <v>16</v>
      </c>
      <c r="O9" s="131"/>
      <c r="P9" s="131" t="s">
        <v>17</v>
      </c>
      <c r="Q9" s="131"/>
      <c r="R9" s="131" t="s">
        <v>18</v>
      </c>
      <c r="S9" s="131"/>
      <c r="T9" s="131" t="s">
        <v>19</v>
      </c>
      <c r="U9" s="141"/>
      <c r="V9" s="122"/>
      <c r="W9" s="123"/>
      <c r="X9" s="123"/>
      <c r="Y9" s="123"/>
      <c r="Z9" s="123"/>
      <c r="AA9" s="124"/>
    </row>
    <row r="10" spans="1:27" ht="24">
      <c r="A10" s="130"/>
      <c r="B10" s="144"/>
      <c r="C10" s="147"/>
      <c r="D10" s="149"/>
      <c r="E10" s="139"/>
      <c r="F10" s="139"/>
      <c r="G10" s="139"/>
      <c r="H10" s="139"/>
      <c r="I10" s="145"/>
      <c r="J10" s="11" t="s">
        <v>20</v>
      </c>
      <c r="K10" s="12" t="s">
        <v>133</v>
      </c>
      <c r="L10" s="12" t="s">
        <v>20</v>
      </c>
      <c r="M10" s="12" t="s">
        <v>133</v>
      </c>
      <c r="N10" s="12" t="s">
        <v>20</v>
      </c>
      <c r="O10" s="12" t="s">
        <v>133</v>
      </c>
      <c r="P10" s="12" t="s">
        <v>20</v>
      </c>
      <c r="Q10" s="12" t="s">
        <v>133</v>
      </c>
      <c r="R10" s="12" t="s">
        <v>20</v>
      </c>
      <c r="S10" s="12" t="s">
        <v>133</v>
      </c>
      <c r="T10" s="12" t="s">
        <v>20</v>
      </c>
      <c r="U10" s="106" t="s">
        <v>133</v>
      </c>
      <c r="V10" s="125"/>
      <c r="W10" s="126"/>
      <c r="X10" s="126"/>
      <c r="Y10" s="126"/>
      <c r="Z10" s="126"/>
      <c r="AA10" s="127"/>
    </row>
    <row r="11" spans="1:27" s="25" customFormat="1" ht="12.75">
      <c r="A11" s="14">
        <v>1</v>
      </c>
      <c r="B11" s="15">
        <v>2</v>
      </c>
      <c r="C11" s="16">
        <v>3</v>
      </c>
      <c r="D11" s="17">
        <v>4</v>
      </c>
      <c r="E11" s="18">
        <v>5</v>
      </c>
      <c r="F11" s="18">
        <v>6</v>
      </c>
      <c r="G11" s="18">
        <v>7</v>
      </c>
      <c r="H11" s="18">
        <v>8</v>
      </c>
      <c r="I11" s="19">
        <v>9</v>
      </c>
      <c r="J11" s="20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21">
        <v>20</v>
      </c>
      <c r="U11" s="22">
        <v>21</v>
      </c>
      <c r="V11" s="23">
        <v>1</v>
      </c>
      <c r="W11" s="18">
        <v>2</v>
      </c>
      <c r="X11" s="18">
        <v>3</v>
      </c>
      <c r="Y11" s="18">
        <v>4</v>
      </c>
      <c r="Z11" s="18">
        <v>5</v>
      </c>
      <c r="AA11" s="24">
        <v>6</v>
      </c>
    </row>
    <row r="12" spans="1:27" ht="12.75">
      <c r="A12" s="26"/>
      <c r="B12" s="27"/>
      <c r="C12" s="28"/>
      <c r="D12" s="17">
        <v>465</v>
      </c>
      <c r="E12" s="29">
        <v>90</v>
      </c>
      <c r="F12" s="29">
        <v>375</v>
      </c>
      <c r="G12" s="29"/>
      <c r="H12" s="30"/>
      <c r="I12" s="31"/>
      <c r="J12" s="3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5"/>
      <c r="W12" s="30"/>
      <c r="X12" s="30"/>
      <c r="Y12" s="30"/>
      <c r="Z12" s="30"/>
      <c r="AA12" s="36"/>
    </row>
    <row r="13" spans="1:27" s="46" customFormat="1" ht="24">
      <c r="A13" s="37" t="s">
        <v>44</v>
      </c>
      <c r="B13" s="38" t="s">
        <v>45</v>
      </c>
      <c r="C13" s="39"/>
      <c r="D13" s="40">
        <f aca="true" t="shared" si="0" ref="D13:AA13">SUM(D14:D16)</f>
        <v>270</v>
      </c>
      <c r="E13" s="40">
        <f t="shared" si="0"/>
        <v>0</v>
      </c>
      <c r="F13" s="40">
        <f t="shared" si="0"/>
        <v>0</v>
      </c>
      <c r="G13" s="40">
        <f t="shared" si="0"/>
        <v>270</v>
      </c>
      <c r="H13" s="40">
        <f t="shared" si="0"/>
        <v>0</v>
      </c>
      <c r="I13" s="42">
        <f t="shared" si="0"/>
        <v>0</v>
      </c>
      <c r="J13" s="43">
        <f t="shared" si="0"/>
        <v>0</v>
      </c>
      <c r="K13" s="40">
        <f t="shared" si="0"/>
        <v>60</v>
      </c>
      <c r="L13" s="40">
        <f t="shared" si="0"/>
        <v>0</v>
      </c>
      <c r="M13" s="40">
        <f t="shared" si="0"/>
        <v>60</v>
      </c>
      <c r="N13" s="40">
        <f t="shared" si="0"/>
        <v>0</v>
      </c>
      <c r="O13" s="40">
        <f t="shared" si="0"/>
        <v>90</v>
      </c>
      <c r="P13" s="40">
        <f t="shared" si="0"/>
        <v>0</v>
      </c>
      <c r="Q13" s="40">
        <f t="shared" si="0"/>
        <v>60</v>
      </c>
      <c r="R13" s="40">
        <f t="shared" si="0"/>
        <v>0</v>
      </c>
      <c r="S13" s="40">
        <f t="shared" si="0"/>
        <v>0</v>
      </c>
      <c r="T13" s="40">
        <f t="shared" si="0"/>
        <v>0</v>
      </c>
      <c r="U13" s="44">
        <f t="shared" si="0"/>
        <v>0</v>
      </c>
      <c r="V13" s="45">
        <f t="shared" si="0"/>
        <v>2</v>
      </c>
      <c r="W13" s="40">
        <f t="shared" si="0"/>
        <v>2</v>
      </c>
      <c r="X13" s="40">
        <f t="shared" si="0"/>
        <v>4</v>
      </c>
      <c r="Y13" s="40">
        <f t="shared" si="0"/>
        <v>3</v>
      </c>
      <c r="Z13" s="40">
        <f t="shared" si="0"/>
        <v>0</v>
      </c>
      <c r="AA13" s="44">
        <f t="shared" si="0"/>
        <v>0</v>
      </c>
    </row>
    <row r="14" spans="1:27" ht="12.75">
      <c r="A14" s="14" t="s">
        <v>21</v>
      </c>
      <c r="B14" s="47" t="s">
        <v>59</v>
      </c>
      <c r="C14" s="48" t="s">
        <v>37</v>
      </c>
      <c r="D14" s="17">
        <f>E14+F14+G14+H14+I14</f>
        <v>30</v>
      </c>
      <c r="E14" s="49"/>
      <c r="F14" s="49"/>
      <c r="G14" s="49">
        <v>30</v>
      </c>
      <c r="H14" s="49"/>
      <c r="I14" s="50"/>
      <c r="J14" s="32"/>
      <c r="K14" s="33"/>
      <c r="L14" s="33"/>
      <c r="M14" s="33"/>
      <c r="N14" s="33"/>
      <c r="O14" s="33">
        <v>30</v>
      </c>
      <c r="P14" s="33"/>
      <c r="Q14" s="33"/>
      <c r="R14" s="33"/>
      <c r="S14" s="33"/>
      <c r="T14" s="33"/>
      <c r="U14" s="34"/>
      <c r="V14" s="51"/>
      <c r="W14" s="49"/>
      <c r="X14" s="49">
        <v>2</v>
      </c>
      <c r="Y14" s="49"/>
      <c r="Z14" s="49"/>
      <c r="AA14" s="52"/>
    </row>
    <row r="15" spans="1:27" ht="12.75">
      <c r="A15" s="14" t="s">
        <v>23</v>
      </c>
      <c r="B15" s="47" t="s">
        <v>29</v>
      </c>
      <c r="C15" s="48" t="s">
        <v>42</v>
      </c>
      <c r="D15" s="17">
        <f>E15+F15+G15+H15+I15</f>
        <v>120</v>
      </c>
      <c r="E15" s="49"/>
      <c r="F15" s="49"/>
      <c r="G15" s="49">
        <v>120</v>
      </c>
      <c r="H15" s="49"/>
      <c r="I15" s="50"/>
      <c r="J15" s="32"/>
      <c r="K15" s="33">
        <v>30</v>
      </c>
      <c r="L15" s="33"/>
      <c r="M15" s="33">
        <v>30</v>
      </c>
      <c r="N15" s="33"/>
      <c r="O15" s="33">
        <v>30</v>
      </c>
      <c r="P15" s="33"/>
      <c r="Q15" s="33">
        <v>30</v>
      </c>
      <c r="R15" s="33"/>
      <c r="S15" s="33"/>
      <c r="T15" s="33"/>
      <c r="U15" s="34"/>
      <c r="V15" s="51">
        <v>1</v>
      </c>
      <c r="W15" s="49">
        <v>1</v>
      </c>
      <c r="X15" s="49">
        <v>1</v>
      </c>
      <c r="Y15" s="49">
        <v>2</v>
      </c>
      <c r="Z15" s="49"/>
      <c r="AA15" s="52"/>
    </row>
    <row r="16" spans="1:27" ht="12.75">
      <c r="A16" s="14" t="s">
        <v>24</v>
      </c>
      <c r="B16" s="47" t="s">
        <v>30</v>
      </c>
      <c r="C16" s="48" t="s">
        <v>41</v>
      </c>
      <c r="D16" s="17">
        <f>E16+F16+G16+H16+I16</f>
        <v>120</v>
      </c>
      <c r="E16" s="49"/>
      <c r="F16" s="49"/>
      <c r="G16" s="49">
        <v>120</v>
      </c>
      <c r="H16" s="49"/>
      <c r="I16" s="50"/>
      <c r="J16" s="32"/>
      <c r="K16" s="33">
        <v>30</v>
      </c>
      <c r="L16" s="33"/>
      <c r="M16" s="33">
        <v>30</v>
      </c>
      <c r="N16" s="33"/>
      <c r="O16" s="33">
        <v>30</v>
      </c>
      <c r="P16" s="33"/>
      <c r="Q16" s="33">
        <v>30</v>
      </c>
      <c r="R16" s="33"/>
      <c r="S16" s="33"/>
      <c r="T16" s="33"/>
      <c r="U16" s="34"/>
      <c r="V16" s="51">
        <v>1</v>
      </c>
      <c r="W16" s="49">
        <v>1</v>
      </c>
      <c r="X16" s="49">
        <v>1</v>
      </c>
      <c r="Y16" s="49">
        <v>1</v>
      </c>
      <c r="Z16" s="49"/>
      <c r="AA16" s="52"/>
    </row>
    <row r="17" spans="1:27" s="46" customFormat="1" ht="24.75" customHeight="1">
      <c r="A17" s="37" t="s">
        <v>43</v>
      </c>
      <c r="B17" s="38" t="s">
        <v>31</v>
      </c>
      <c r="C17" s="39"/>
      <c r="D17" s="45">
        <f aca="true" t="shared" si="1" ref="D17:I17">SUM(D18:D32)</f>
        <v>465</v>
      </c>
      <c r="E17" s="45">
        <f t="shared" si="1"/>
        <v>405</v>
      </c>
      <c r="F17" s="45">
        <f t="shared" si="1"/>
        <v>60</v>
      </c>
      <c r="G17" s="45">
        <f t="shared" si="1"/>
        <v>0</v>
      </c>
      <c r="H17" s="45">
        <f t="shared" si="1"/>
        <v>0</v>
      </c>
      <c r="I17" s="44">
        <f t="shared" si="1"/>
        <v>0</v>
      </c>
      <c r="J17" s="43">
        <v>150</v>
      </c>
      <c r="K17" s="40">
        <f aca="true" t="shared" si="2" ref="K17:AA17">SUM(K18:K32)</f>
        <v>15</v>
      </c>
      <c r="L17" s="40">
        <v>180</v>
      </c>
      <c r="M17" s="40">
        <f t="shared" si="2"/>
        <v>15</v>
      </c>
      <c r="N17" s="40">
        <f t="shared" si="2"/>
        <v>0</v>
      </c>
      <c r="O17" s="40">
        <f t="shared" si="2"/>
        <v>0</v>
      </c>
      <c r="P17" s="40">
        <f t="shared" si="2"/>
        <v>60</v>
      </c>
      <c r="Q17" s="40">
        <f t="shared" si="2"/>
        <v>30</v>
      </c>
      <c r="R17" s="40">
        <f t="shared" si="2"/>
        <v>15</v>
      </c>
      <c r="S17" s="40">
        <f t="shared" si="2"/>
        <v>0</v>
      </c>
      <c r="T17" s="40">
        <f t="shared" si="2"/>
        <v>0</v>
      </c>
      <c r="U17" s="44">
        <f t="shared" si="2"/>
        <v>0</v>
      </c>
      <c r="V17" s="43">
        <f t="shared" si="2"/>
        <v>16</v>
      </c>
      <c r="W17" s="40">
        <f t="shared" si="2"/>
        <v>14</v>
      </c>
      <c r="X17" s="40">
        <f t="shared" si="2"/>
        <v>0</v>
      </c>
      <c r="Y17" s="40">
        <f t="shared" si="2"/>
        <v>7</v>
      </c>
      <c r="Z17" s="40">
        <f t="shared" si="2"/>
        <v>2</v>
      </c>
      <c r="AA17" s="44">
        <f t="shared" si="2"/>
        <v>0</v>
      </c>
    </row>
    <row r="18" spans="1:27" ht="24">
      <c r="A18" s="14" t="s">
        <v>21</v>
      </c>
      <c r="B18" s="47" t="s">
        <v>60</v>
      </c>
      <c r="C18" s="48" t="s">
        <v>32</v>
      </c>
      <c r="D18" s="17">
        <f>E18+F18+G18+H18+I18</f>
        <v>45</v>
      </c>
      <c r="E18" s="49">
        <v>45</v>
      </c>
      <c r="F18" s="49"/>
      <c r="G18" s="49"/>
      <c r="H18" s="49"/>
      <c r="I18" s="50"/>
      <c r="J18" s="32">
        <v>45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/>
      <c r="V18" s="51">
        <v>4</v>
      </c>
      <c r="W18" s="49"/>
      <c r="X18" s="49"/>
      <c r="Y18" s="49"/>
      <c r="Z18" s="49"/>
      <c r="AA18" s="52"/>
    </row>
    <row r="19" spans="1:27" ht="12.75">
      <c r="A19" s="14" t="s">
        <v>23</v>
      </c>
      <c r="B19" s="47" t="s">
        <v>65</v>
      </c>
      <c r="C19" s="48" t="s">
        <v>39</v>
      </c>
      <c r="D19" s="17">
        <f aca="true" t="shared" si="3" ref="D19:D32">E19+F19+G19+H19+I19</f>
        <v>30</v>
      </c>
      <c r="E19" s="49">
        <v>30</v>
      </c>
      <c r="F19" s="49"/>
      <c r="G19" s="49"/>
      <c r="H19" s="49"/>
      <c r="I19" s="50"/>
      <c r="J19" s="32"/>
      <c r="K19" s="33"/>
      <c r="L19" s="33">
        <v>30</v>
      </c>
      <c r="M19" s="33"/>
      <c r="N19" s="33"/>
      <c r="O19" s="33"/>
      <c r="P19" s="33"/>
      <c r="Q19" s="33"/>
      <c r="R19" s="33"/>
      <c r="S19" s="33"/>
      <c r="T19" s="33"/>
      <c r="U19" s="34"/>
      <c r="V19" s="51"/>
      <c r="W19" s="49">
        <v>2</v>
      </c>
      <c r="X19" s="49"/>
      <c r="Y19" s="49"/>
      <c r="Z19" s="49"/>
      <c r="AA19" s="52"/>
    </row>
    <row r="20" spans="1:27" ht="12.75">
      <c r="A20" s="14" t="s">
        <v>24</v>
      </c>
      <c r="B20" s="47" t="s">
        <v>64</v>
      </c>
      <c r="C20" s="48" t="s">
        <v>32</v>
      </c>
      <c r="D20" s="17">
        <f t="shared" si="3"/>
        <v>45</v>
      </c>
      <c r="E20" s="49">
        <v>30</v>
      </c>
      <c r="F20" s="49">
        <v>15</v>
      </c>
      <c r="G20" s="49"/>
      <c r="H20" s="49"/>
      <c r="I20" s="50"/>
      <c r="J20" s="32">
        <v>30</v>
      </c>
      <c r="K20" s="33">
        <v>15</v>
      </c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51">
        <v>5</v>
      </c>
      <c r="W20" s="49"/>
      <c r="X20" s="49"/>
      <c r="Y20" s="49"/>
      <c r="Z20" s="49"/>
      <c r="AA20" s="52"/>
    </row>
    <row r="21" spans="1:27" ht="12.75">
      <c r="A21" s="14" t="s">
        <v>25</v>
      </c>
      <c r="B21" s="47" t="s">
        <v>67</v>
      </c>
      <c r="C21" s="48" t="s">
        <v>32</v>
      </c>
      <c r="D21" s="17">
        <f t="shared" si="3"/>
        <v>30</v>
      </c>
      <c r="E21" s="49">
        <v>30</v>
      </c>
      <c r="F21" s="49"/>
      <c r="G21" s="49"/>
      <c r="H21" s="49"/>
      <c r="I21" s="50"/>
      <c r="J21" s="32">
        <v>30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4"/>
      <c r="V21" s="51">
        <v>3</v>
      </c>
      <c r="W21" s="49"/>
      <c r="X21" s="49"/>
      <c r="Y21" s="49"/>
      <c r="Z21" s="49"/>
      <c r="AA21" s="52"/>
    </row>
    <row r="22" spans="1:27" ht="12.75">
      <c r="A22" s="14" t="s">
        <v>26</v>
      </c>
      <c r="B22" s="47" t="s">
        <v>91</v>
      </c>
      <c r="C22" s="48" t="s">
        <v>33</v>
      </c>
      <c r="D22" s="17">
        <f t="shared" si="3"/>
        <v>30</v>
      </c>
      <c r="E22" s="49">
        <v>30</v>
      </c>
      <c r="F22" s="49"/>
      <c r="G22" s="49"/>
      <c r="H22" s="49"/>
      <c r="I22" s="50"/>
      <c r="J22" s="32"/>
      <c r="K22" s="33"/>
      <c r="L22" s="33">
        <v>30</v>
      </c>
      <c r="M22" s="33"/>
      <c r="N22" s="33"/>
      <c r="O22" s="33"/>
      <c r="P22" s="33"/>
      <c r="Q22" s="33"/>
      <c r="R22" s="33"/>
      <c r="S22" s="33"/>
      <c r="T22" s="33"/>
      <c r="U22" s="34"/>
      <c r="V22" s="51"/>
      <c r="W22" s="49">
        <v>2</v>
      </c>
      <c r="X22" s="49"/>
      <c r="Y22" s="49"/>
      <c r="Z22" s="49"/>
      <c r="AA22" s="52"/>
    </row>
    <row r="23" spans="1:27" ht="12.75">
      <c r="A23" s="14" t="s">
        <v>27</v>
      </c>
      <c r="B23" s="47" t="s">
        <v>70</v>
      </c>
      <c r="C23" s="48" t="s">
        <v>39</v>
      </c>
      <c r="D23" s="17">
        <f t="shared" si="3"/>
        <v>15</v>
      </c>
      <c r="E23" s="49">
        <v>15</v>
      </c>
      <c r="F23" s="49"/>
      <c r="G23" s="49"/>
      <c r="H23" s="49"/>
      <c r="I23" s="50"/>
      <c r="J23" s="32"/>
      <c r="K23" s="33"/>
      <c r="L23" s="33">
        <v>15</v>
      </c>
      <c r="M23" s="33"/>
      <c r="N23" s="33"/>
      <c r="O23" s="33"/>
      <c r="P23" s="33"/>
      <c r="Q23" s="33"/>
      <c r="R23" s="33"/>
      <c r="S23" s="33"/>
      <c r="T23" s="33"/>
      <c r="U23" s="34"/>
      <c r="V23" s="51"/>
      <c r="W23" s="49">
        <v>1</v>
      </c>
      <c r="X23" s="49"/>
      <c r="Y23" s="49"/>
      <c r="Z23" s="49"/>
      <c r="AA23" s="52"/>
    </row>
    <row r="24" spans="1:27" ht="24">
      <c r="A24" s="14" t="s">
        <v>28</v>
      </c>
      <c r="B24" s="47" t="s">
        <v>97</v>
      </c>
      <c r="C24" s="48" t="s">
        <v>33</v>
      </c>
      <c r="D24" s="17">
        <f>E24+F24+G24+H24+I24</f>
        <v>45</v>
      </c>
      <c r="E24" s="49">
        <v>30</v>
      </c>
      <c r="F24" s="49">
        <v>15</v>
      </c>
      <c r="G24" s="49"/>
      <c r="H24" s="49"/>
      <c r="I24" s="53"/>
      <c r="J24" s="54"/>
      <c r="K24" s="49"/>
      <c r="L24" s="49">
        <v>30</v>
      </c>
      <c r="M24" s="49">
        <v>15</v>
      </c>
      <c r="N24" s="49"/>
      <c r="O24" s="49"/>
      <c r="P24" s="49"/>
      <c r="Q24" s="49"/>
      <c r="R24" s="49"/>
      <c r="S24" s="49"/>
      <c r="T24" s="49"/>
      <c r="U24" s="52"/>
      <c r="V24" s="35"/>
      <c r="W24" s="30">
        <v>3</v>
      </c>
      <c r="X24" s="30"/>
      <c r="Y24" s="30"/>
      <c r="Z24" s="30"/>
      <c r="AA24" s="36"/>
    </row>
    <row r="25" spans="1:27" ht="12.75">
      <c r="A25" s="14" t="s">
        <v>71</v>
      </c>
      <c r="B25" s="47" t="s">
        <v>68</v>
      </c>
      <c r="C25" s="48" t="s">
        <v>39</v>
      </c>
      <c r="D25" s="17">
        <f t="shared" si="3"/>
        <v>30</v>
      </c>
      <c r="E25" s="49">
        <v>30</v>
      </c>
      <c r="F25" s="49"/>
      <c r="G25" s="49"/>
      <c r="H25" s="49"/>
      <c r="I25" s="50"/>
      <c r="J25" s="32"/>
      <c r="K25" s="33"/>
      <c r="L25" s="33">
        <v>30</v>
      </c>
      <c r="M25" s="33"/>
      <c r="N25" s="33"/>
      <c r="O25" s="33"/>
      <c r="P25" s="33"/>
      <c r="Q25" s="33"/>
      <c r="R25" s="33"/>
      <c r="S25" s="33"/>
      <c r="T25" s="33"/>
      <c r="U25" s="34"/>
      <c r="V25" s="51"/>
      <c r="W25" s="49">
        <v>2</v>
      </c>
      <c r="X25" s="49"/>
      <c r="Y25" s="49"/>
      <c r="Z25" s="49"/>
      <c r="AA25" s="52"/>
    </row>
    <row r="26" spans="1:27" ht="24">
      <c r="A26" s="14" t="s">
        <v>35</v>
      </c>
      <c r="B26" s="47" t="s">
        <v>69</v>
      </c>
      <c r="C26" s="48" t="s">
        <v>22</v>
      </c>
      <c r="D26" s="17">
        <f t="shared" si="3"/>
        <v>15</v>
      </c>
      <c r="E26" s="49">
        <v>15</v>
      </c>
      <c r="F26" s="49"/>
      <c r="G26" s="49"/>
      <c r="H26" s="49"/>
      <c r="I26" s="50"/>
      <c r="J26" s="32">
        <v>15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4"/>
      <c r="V26" s="51">
        <v>2</v>
      </c>
      <c r="W26" s="49"/>
      <c r="X26" s="49"/>
      <c r="Y26" s="49"/>
      <c r="Z26" s="49"/>
      <c r="AA26" s="52"/>
    </row>
    <row r="27" spans="1:27" ht="12.75">
      <c r="A27" s="14" t="s">
        <v>36</v>
      </c>
      <c r="B27" s="47" t="s">
        <v>63</v>
      </c>
      <c r="C27" s="48" t="s">
        <v>42</v>
      </c>
      <c r="D27" s="17">
        <f t="shared" si="3"/>
        <v>45</v>
      </c>
      <c r="E27" s="49">
        <v>15</v>
      </c>
      <c r="F27" s="49">
        <v>30</v>
      </c>
      <c r="G27" s="49"/>
      <c r="H27" s="49"/>
      <c r="I27" s="50"/>
      <c r="J27" s="32"/>
      <c r="K27" s="33"/>
      <c r="L27" s="33"/>
      <c r="M27" s="33"/>
      <c r="N27" s="33"/>
      <c r="O27" s="33"/>
      <c r="P27" s="33">
        <v>15</v>
      </c>
      <c r="Q27" s="33">
        <v>30</v>
      </c>
      <c r="R27" s="33"/>
      <c r="S27" s="33"/>
      <c r="T27" s="33"/>
      <c r="U27" s="34"/>
      <c r="V27" s="51"/>
      <c r="W27" s="49"/>
      <c r="X27" s="49"/>
      <c r="Y27" s="49">
        <v>3</v>
      </c>
      <c r="Z27" s="49"/>
      <c r="AA27" s="52"/>
    </row>
    <row r="28" spans="1:27" ht="24">
      <c r="A28" s="14" t="s">
        <v>72</v>
      </c>
      <c r="B28" s="47" t="s">
        <v>78</v>
      </c>
      <c r="C28" s="48" t="s">
        <v>39</v>
      </c>
      <c r="D28" s="17">
        <f t="shared" si="3"/>
        <v>30</v>
      </c>
      <c r="E28" s="49">
        <v>30</v>
      </c>
      <c r="F28" s="49"/>
      <c r="G28" s="49"/>
      <c r="H28" s="49"/>
      <c r="I28" s="50"/>
      <c r="J28" s="32"/>
      <c r="K28" s="33"/>
      <c r="L28" s="33">
        <v>30</v>
      </c>
      <c r="M28" s="33"/>
      <c r="N28" s="33"/>
      <c r="O28" s="33"/>
      <c r="P28" s="33"/>
      <c r="Q28" s="33"/>
      <c r="R28" s="33"/>
      <c r="S28" s="33"/>
      <c r="T28" s="33"/>
      <c r="U28" s="34"/>
      <c r="V28" s="51"/>
      <c r="W28" s="49">
        <v>2</v>
      </c>
      <c r="X28" s="49"/>
      <c r="Y28" s="49"/>
      <c r="Z28" s="49"/>
      <c r="AA28" s="52"/>
    </row>
    <row r="29" spans="1:27" ht="12.75">
      <c r="A29" s="14" t="s">
        <v>73</v>
      </c>
      <c r="B29" s="47" t="s">
        <v>79</v>
      </c>
      <c r="C29" s="48" t="s">
        <v>42</v>
      </c>
      <c r="D29" s="17">
        <f>E29+F29+G29+H29+I29</f>
        <v>45</v>
      </c>
      <c r="E29" s="49">
        <v>45</v>
      </c>
      <c r="F29" s="49"/>
      <c r="G29" s="49"/>
      <c r="H29" s="49"/>
      <c r="I29" s="50"/>
      <c r="J29" s="32"/>
      <c r="K29" s="33"/>
      <c r="L29" s="33"/>
      <c r="M29" s="33"/>
      <c r="N29" s="33"/>
      <c r="O29" s="33"/>
      <c r="P29" s="33">
        <v>45</v>
      </c>
      <c r="Q29" s="33"/>
      <c r="R29" s="33"/>
      <c r="S29" s="33"/>
      <c r="T29" s="33"/>
      <c r="U29" s="34"/>
      <c r="V29" s="51"/>
      <c r="W29" s="49"/>
      <c r="X29" s="49"/>
      <c r="Y29" s="49">
        <v>4</v>
      </c>
      <c r="Z29" s="49"/>
      <c r="AA29" s="52"/>
    </row>
    <row r="30" spans="1:27" ht="12.75">
      <c r="A30" s="14" t="s">
        <v>74</v>
      </c>
      <c r="B30" s="47" t="s">
        <v>62</v>
      </c>
      <c r="C30" s="48" t="s">
        <v>22</v>
      </c>
      <c r="D30" s="17">
        <f t="shared" si="3"/>
        <v>30</v>
      </c>
      <c r="E30" s="49">
        <v>30</v>
      </c>
      <c r="F30" s="49"/>
      <c r="G30" s="49"/>
      <c r="H30" s="49"/>
      <c r="I30" s="50"/>
      <c r="J30" s="32">
        <v>30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51">
        <v>2</v>
      </c>
      <c r="W30" s="49"/>
      <c r="X30" s="49"/>
      <c r="Y30" s="49"/>
      <c r="Z30" s="49"/>
      <c r="AA30" s="52"/>
    </row>
    <row r="31" spans="1:27" ht="12.75">
      <c r="A31" s="14" t="s">
        <v>75</v>
      </c>
      <c r="B31" s="47" t="s">
        <v>66</v>
      </c>
      <c r="C31" s="48" t="s">
        <v>39</v>
      </c>
      <c r="D31" s="17">
        <f t="shared" si="3"/>
        <v>15</v>
      </c>
      <c r="E31" s="49">
        <v>15</v>
      </c>
      <c r="F31" s="49"/>
      <c r="G31" s="49"/>
      <c r="H31" s="49"/>
      <c r="I31" s="50"/>
      <c r="J31" s="32"/>
      <c r="K31" s="33"/>
      <c r="L31" s="33">
        <v>15</v>
      </c>
      <c r="M31" s="33"/>
      <c r="N31" s="33"/>
      <c r="O31" s="33"/>
      <c r="P31" s="33"/>
      <c r="Q31" s="33"/>
      <c r="R31" s="33"/>
      <c r="S31" s="33"/>
      <c r="T31" s="33"/>
      <c r="U31" s="34"/>
      <c r="V31" s="51"/>
      <c r="W31" s="49">
        <v>2</v>
      </c>
      <c r="X31" s="49"/>
      <c r="Y31" s="49"/>
      <c r="Z31" s="49"/>
      <c r="AA31" s="52"/>
    </row>
    <row r="32" spans="1:27" ht="24">
      <c r="A32" s="14" t="s">
        <v>76</v>
      </c>
      <c r="B32" s="47" t="s">
        <v>90</v>
      </c>
      <c r="C32" s="48" t="s">
        <v>38</v>
      </c>
      <c r="D32" s="17">
        <f t="shared" si="3"/>
        <v>15</v>
      </c>
      <c r="E32" s="49">
        <v>15</v>
      </c>
      <c r="F32" s="49"/>
      <c r="G32" s="49"/>
      <c r="H32" s="49"/>
      <c r="I32" s="53"/>
      <c r="J32" s="54"/>
      <c r="K32" s="49"/>
      <c r="L32" s="49"/>
      <c r="M32" s="49"/>
      <c r="N32" s="49"/>
      <c r="O32" s="49"/>
      <c r="P32" s="49"/>
      <c r="Q32" s="49"/>
      <c r="R32" s="49">
        <v>15</v>
      </c>
      <c r="S32" s="49"/>
      <c r="T32" s="49"/>
      <c r="U32" s="52"/>
      <c r="V32" s="35"/>
      <c r="W32" s="30"/>
      <c r="X32" s="30"/>
      <c r="Y32" s="30"/>
      <c r="Z32" s="30">
        <v>2</v>
      </c>
      <c r="AA32" s="36"/>
    </row>
    <row r="33" spans="1:27" s="46" customFormat="1" ht="25.5" customHeight="1">
      <c r="A33" s="37" t="s">
        <v>56</v>
      </c>
      <c r="B33" s="38" t="s">
        <v>55</v>
      </c>
      <c r="C33" s="39"/>
      <c r="D33" s="45">
        <f>SUM(D34:D47)</f>
        <v>600</v>
      </c>
      <c r="E33" s="45">
        <f aca="true" t="shared" si="4" ref="E33:AA33">SUM(E34:E47)</f>
        <v>270</v>
      </c>
      <c r="F33" s="45">
        <f t="shared" si="4"/>
        <v>330</v>
      </c>
      <c r="G33" s="45">
        <f t="shared" si="4"/>
        <v>0</v>
      </c>
      <c r="H33" s="45">
        <f t="shared" si="4"/>
        <v>0</v>
      </c>
      <c r="I33" s="44">
        <f t="shared" si="4"/>
        <v>0</v>
      </c>
      <c r="J33" s="45">
        <f t="shared" si="4"/>
        <v>90</v>
      </c>
      <c r="K33" s="45">
        <f t="shared" si="4"/>
        <v>45</v>
      </c>
      <c r="L33" s="45">
        <f t="shared" si="4"/>
        <v>120</v>
      </c>
      <c r="M33" s="45">
        <f t="shared" si="4"/>
        <v>60</v>
      </c>
      <c r="N33" s="45">
        <f t="shared" si="4"/>
        <v>30</v>
      </c>
      <c r="O33" s="45">
        <f t="shared" si="4"/>
        <v>135</v>
      </c>
      <c r="P33" s="45">
        <f t="shared" si="4"/>
        <v>30</v>
      </c>
      <c r="Q33" s="45">
        <f t="shared" si="4"/>
        <v>60</v>
      </c>
      <c r="R33" s="45">
        <f t="shared" si="4"/>
        <v>0</v>
      </c>
      <c r="S33" s="45">
        <f t="shared" si="4"/>
        <v>30</v>
      </c>
      <c r="T33" s="45">
        <f t="shared" si="4"/>
        <v>0</v>
      </c>
      <c r="U33" s="44">
        <f t="shared" si="4"/>
        <v>0</v>
      </c>
      <c r="V33" s="45">
        <f t="shared" si="4"/>
        <v>11</v>
      </c>
      <c r="W33" s="45">
        <f t="shared" si="4"/>
        <v>14</v>
      </c>
      <c r="X33" s="45">
        <f t="shared" si="4"/>
        <v>14</v>
      </c>
      <c r="Y33" s="45">
        <f t="shared" si="4"/>
        <v>8</v>
      </c>
      <c r="Z33" s="45">
        <f t="shared" si="4"/>
        <v>2</v>
      </c>
      <c r="AA33" s="44">
        <f t="shared" si="4"/>
        <v>0</v>
      </c>
    </row>
    <row r="34" spans="1:27" ht="24">
      <c r="A34" s="14" t="s">
        <v>21</v>
      </c>
      <c r="B34" s="47" t="s">
        <v>81</v>
      </c>
      <c r="C34" s="48" t="s">
        <v>39</v>
      </c>
      <c r="D34" s="17">
        <f>E34+F34+G34+H34+I34</f>
        <v>30</v>
      </c>
      <c r="E34" s="49">
        <v>30</v>
      </c>
      <c r="F34" s="49"/>
      <c r="G34" s="49"/>
      <c r="H34" s="49"/>
      <c r="I34" s="50"/>
      <c r="J34" s="32"/>
      <c r="K34" s="33"/>
      <c r="L34" s="33">
        <v>30</v>
      </c>
      <c r="M34" s="33"/>
      <c r="N34" s="33"/>
      <c r="O34" s="33"/>
      <c r="P34" s="33"/>
      <c r="Q34" s="33"/>
      <c r="R34" s="33"/>
      <c r="S34" s="33"/>
      <c r="T34" s="33"/>
      <c r="U34" s="34"/>
      <c r="V34" s="51"/>
      <c r="W34" s="49">
        <v>1</v>
      </c>
      <c r="X34" s="49"/>
      <c r="Y34" s="49"/>
      <c r="Z34" s="49"/>
      <c r="AA34" s="52"/>
    </row>
    <row r="35" spans="1:27" ht="12.75">
      <c r="A35" s="14" t="s">
        <v>23</v>
      </c>
      <c r="B35" s="47" t="s">
        <v>47</v>
      </c>
      <c r="C35" s="48" t="s">
        <v>39</v>
      </c>
      <c r="D35" s="17">
        <f aca="true" t="shared" si="5" ref="D35:D44">E35+F35+G35+H35+I35</f>
        <v>105</v>
      </c>
      <c r="E35" s="49">
        <v>45</v>
      </c>
      <c r="F35" s="49">
        <v>60</v>
      </c>
      <c r="G35" s="49"/>
      <c r="H35" s="49"/>
      <c r="I35" s="53"/>
      <c r="J35" s="54">
        <v>30</v>
      </c>
      <c r="K35" s="49">
        <v>30</v>
      </c>
      <c r="L35" s="49">
        <v>15</v>
      </c>
      <c r="M35" s="49">
        <v>30</v>
      </c>
      <c r="N35" s="49"/>
      <c r="O35" s="49"/>
      <c r="P35" s="49"/>
      <c r="Q35" s="49"/>
      <c r="R35" s="49"/>
      <c r="S35" s="49"/>
      <c r="T35" s="49"/>
      <c r="U35" s="52"/>
      <c r="V35" s="35">
        <v>4</v>
      </c>
      <c r="W35" s="30">
        <v>4</v>
      </c>
      <c r="X35" s="30"/>
      <c r="Y35" s="30"/>
      <c r="Z35" s="30"/>
      <c r="AA35" s="36"/>
    </row>
    <row r="36" spans="1:27" ht="24">
      <c r="A36" s="14" t="s">
        <v>24</v>
      </c>
      <c r="B36" s="47" t="s">
        <v>86</v>
      </c>
      <c r="C36" s="48" t="s">
        <v>37</v>
      </c>
      <c r="D36" s="17">
        <f t="shared" si="5"/>
        <v>30</v>
      </c>
      <c r="E36" s="49"/>
      <c r="F36" s="49">
        <v>30</v>
      </c>
      <c r="G36" s="49"/>
      <c r="H36" s="49"/>
      <c r="I36" s="50"/>
      <c r="J36" s="32"/>
      <c r="K36" s="33"/>
      <c r="L36" s="33"/>
      <c r="M36" s="33"/>
      <c r="N36" s="33"/>
      <c r="O36" s="33">
        <v>30</v>
      </c>
      <c r="P36" s="33"/>
      <c r="Q36" s="33"/>
      <c r="R36" s="55"/>
      <c r="S36" s="55"/>
      <c r="T36" s="33"/>
      <c r="U36" s="34"/>
      <c r="V36" s="51"/>
      <c r="W36" s="49"/>
      <c r="X36" s="49">
        <v>3</v>
      </c>
      <c r="Y36" s="49"/>
      <c r="Z36" s="49"/>
      <c r="AA36" s="52"/>
    </row>
    <row r="37" spans="1:27" ht="12.75">
      <c r="A37" s="14" t="s">
        <v>25</v>
      </c>
      <c r="B37" s="47" t="s">
        <v>50</v>
      </c>
      <c r="C37" s="48" t="s">
        <v>41</v>
      </c>
      <c r="D37" s="17">
        <f t="shared" si="5"/>
        <v>120</v>
      </c>
      <c r="E37" s="49">
        <v>60</v>
      </c>
      <c r="F37" s="49">
        <v>60</v>
      </c>
      <c r="G37" s="49"/>
      <c r="H37" s="49"/>
      <c r="I37" s="50"/>
      <c r="J37" s="32"/>
      <c r="K37" s="33"/>
      <c r="L37" s="33"/>
      <c r="M37" s="33"/>
      <c r="N37" s="33">
        <v>30</v>
      </c>
      <c r="O37" s="33">
        <v>30</v>
      </c>
      <c r="P37" s="33">
        <v>30</v>
      </c>
      <c r="Q37" s="33">
        <v>30</v>
      </c>
      <c r="R37" s="33"/>
      <c r="S37" s="33"/>
      <c r="T37" s="33"/>
      <c r="U37" s="34"/>
      <c r="V37" s="51"/>
      <c r="W37" s="49"/>
      <c r="X37" s="49">
        <v>4</v>
      </c>
      <c r="Y37" s="49">
        <v>4</v>
      </c>
      <c r="Z37" s="49"/>
      <c r="AA37" s="52"/>
    </row>
    <row r="38" spans="1:27" ht="12.75">
      <c r="A38" s="14" t="s">
        <v>26</v>
      </c>
      <c r="B38" s="47" t="s">
        <v>51</v>
      </c>
      <c r="C38" s="48" t="s">
        <v>41</v>
      </c>
      <c r="D38" s="17">
        <f t="shared" si="5"/>
        <v>60</v>
      </c>
      <c r="E38" s="49"/>
      <c r="F38" s="49">
        <v>60</v>
      </c>
      <c r="G38" s="49"/>
      <c r="H38" s="49"/>
      <c r="I38" s="50"/>
      <c r="J38" s="32"/>
      <c r="K38" s="33"/>
      <c r="L38" s="33"/>
      <c r="M38" s="33"/>
      <c r="N38" s="33"/>
      <c r="O38" s="33">
        <v>30</v>
      </c>
      <c r="P38" s="33"/>
      <c r="Q38" s="33">
        <v>30</v>
      </c>
      <c r="R38" s="33"/>
      <c r="S38" s="33"/>
      <c r="T38" s="33"/>
      <c r="U38" s="34"/>
      <c r="V38" s="51"/>
      <c r="W38" s="49"/>
      <c r="X38" s="49">
        <v>3</v>
      </c>
      <c r="Y38" s="49">
        <v>4</v>
      </c>
      <c r="Z38" s="49"/>
      <c r="AA38" s="52"/>
    </row>
    <row r="39" spans="1:27" ht="12.75">
      <c r="A39" s="14" t="s">
        <v>27</v>
      </c>
      <c r="B39" s="47" t="s">
        <v>80</v>
      </c>
      <c r="C39" s="48" t="s">
        <v>38</v>
      </c>
      <c r="D39" s="17">
        <f t="shared" si="5"/>
        <v>30</v>
      </c>
      <c r="E39" s="49"/>
      <c r="F39" s="49">
        <v>30</v>
      </c>
      <c r="G39" s="49"/>
      <c r="H39" s="49"/>
      <c r="I39" s="50"/>
      <c r="J39" s="32"/>
      <c r="K39" s="33"/>
      <c r="L39" s="33"/>
      <c r="M39" s="33"/>
      <c r="N39" s="33"/>
      <c r="O39" s="33"/>
      <c r="P39" s="33"/>
      <c r="Q39" s="33"/>
      <c r="R39" s="33"/>
      <c r="S39" s="33">
        <v>30</v>
      </c>
      <c r="T39" s="33"/>
      <c r="U39" s="34"/>
      <c r="V39" s="51"/>
      <c r="W39" s="49"/>
      <c r="X39" s="49"/>
      <c r="Y39" s="49"/>
      <c r="Z39" s="49">
        <v>2</v>
      </c>
      <c r="AA39" s="52"/>
    </row>
    <row r="40" spans="1:27" ht="12.75">
      <c r="A40" s="14" t="s">
        <v>28</v>
      </c>
      <c r="B40" s="47" t="s">
        <v>83</v>
      </c>
      <c r="C40" s="48" t="s">
        <v>37</v>
      </c>
      <c r="D40" s="17">
        <f t="shared" si="5"/>
        <v>15</v>
      </c>
      <c r="E40" s="49"/>
      <c r="F40" s="49">
        <v>15</v>
      </c>
      <c r="G40" s="49"/>
      <c r="H40" s="49"/>
      <c r="I40" s="50"/>
      <c r="J40" s="32"/>
      <c r="K40" s="33"/>
      <c r="L40" s="33"/>
      <c r="M40" s="33"/>
      <c r="N40" s="33"/>
      <c r="O40" s="33">
        <v>15</v>
      </c>
      <c r="P40" s="33"/>
      <c r="Q40" s="33"/>
      <c r="R40" s="33"/>
      <c r="S40" s="33"/>
      <c r="T40" s="33"/>
      <c r="U40" s="34"/>
      <c r="V40" s="51"/>
      <c r="W40" s="49"/>
      <c r="X40" s="49">
        <v>2</v>
      </c>
      <c r="Y40" s="49"/>
      <c r="Z40" s="49"/>
      <c r="AA40" s="52"/>
    </row>
    <row r="41" spans="1:27" ht="12.75">
      <c r="A41" s="14" t="s">
        <v>71</v>
      </c>
      <c r="B41" s="47" t="s">
        <v>98</v>
      </c>
      <c r="C41" s="48" t="s">
        <v>32</v>
      </c>
      <c r="D41" s="17">
        <f t="shared" si="5"/>
        <v>45</v>
      </c>
      <c r="E41" s="49">
        <v>30</v>
      </c>
      <c r="F41" s="49">
        <v>15</v>
      </c>
      <c r="G41" s="49"/>
      <c r="H41" s="49"/>
      <c r="I41" s="50"/>
      <c r="J41" s="32">
        <v>30</v>
      </c>
      <c r="K41" s="33">
        <v>15</v>
      </c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51">
        <v>4</v>
      </c>
      <c r="W41" s="49"/>
      <c r="X41" s="49"/>
      <c r="Y41" s="49"/>
      <c r="Z41" s="49"/>
      <c r="AA41" s="52"/>
    </row>
    <row r="42" spans="1:27" ht="12.75">
      <c r="A42" s="14" t="s">
        <v>35</v>
      </c>
      <c r="B42" s="47" t="s">
        <v>61</v>
      </c>
      <c r="C42" s="48" t="s">
        <v>22</v>
      </c>
      <c r="D42" s="17">
        <f t="shared" si="5"/>
        <v>30</v>
      </c>
      <c r="E42" s="49">
        <v>30</v>
      </c>
      <c r="F42" s="49"/>
      <c r="G42" s="49"/>
      <c r="H42" s="49"/>
      <c r="I42" s="50"/>
      <c r="J42" s="32">
        <v>30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4"/>
      <c r="V42" s="51">
        <v>3</v>
      </c>
      <c r="W42" s="49"/>
      <c r="X42" s="49"/>
      <c r="Y42" s="49"/>
      <c r="Z42" s="49"/>
      <c r="AA42" s="52"/>
    </row>
    <row r="43" spans="1:27" ht="12.75">
      <c r="A43" s="14" t="s">
        <v>36</v>
      </c>
      <c r="B43" s="47" t="s">
        <v>46</v>
      </c>
      <c r="C43" s="48" t="s">
        <v>33</v>
      </c>
      <c r="D43" s="17">
        <f t="shared" si="5"/>
        <v>45</v>
      </c>
      <c r="E43" s="49">
        <v>30</v>
      </c>
      <c r="F43" s="49">
        <v>15</v>
      </c>
      <c r="G43" s="49"/>
      <c r="H43" s="49"/>
      <c r="I43" s="50"/>
      <c r="J43" s="32"/>
      <c r="K43" s="33"/>
      <c r="L43" s="33">
        <v>30</v>
      </c>
      <c r="M43" s="33">
        <v>15</v>
      </c>
      <c r="N43" s="33"/>
      <c r="O43" s="33"/>
      <c r="P43" s="33"/>
      <c r="Q43" s="33"/>
      <c r="R43" s="33"/>
      <c r="S43" s="33"/>
      <c r="T43" s="33"/>
      <c r="U43" s="34"/>
      <c r="V43" s="51"/>
      <c r="W43" s="49">
        <v>4</v>
      </c>
      <c r="X43" s="49"/>
      <c r="Y43" s="49"/>
      <c r="Z43" s="49"/>
      <c r="AA43" s="52"/>
    </row>
    <row r="44" spans="1:27" ht="12.75">
      <c r="A44" s="14" t="s">
        <v>72</v>
      </c>
      <c r="B44" s="47" t="s">
        <v>84</v>
      </c>
      <c r="C44" s="48" t="s">
        <v>33</v>
      </c>
      <c r="D44" s="17">
        <f t="shared" si="5"/>
        <v>30</v>
      </c>
      <c r="E44" s="49">
        <v>30</v>
      </c>
      <c r="F44" s="49"/>
      <c r="G44" s="49"/>
      <c r="H44" s="49"/>
      <c r="I44" s="50"/>
      <c r="J44" s="32"/>
      <c r="K44" s="33"/>
      <c r="L44" s="33">
        <v>30</v>
      </c>
      <c r="M44" s="33"/>
      <c r="N44" s="33"/>
      <c r="O44" s="33"/>
      <c r="P44" s="33"/>
      <c r="Q44" s="33"/>
      <c r="R44" s="33"/>
      <c r="S44" s="33"/>
      <c r="T44" s="33"/>
      <c r="U44" s="34"/>
      <c r="V44" s="51"/>
      <c r="W44" s="49">
        <v>3</v>
      </c>
      <c r="X44" s="49"/>
      <c r="Y44" s="49"/>
      <c r="Z44" s="49"/>
      <c r="AA44" s="52"/>
    </row>
    <row r="45" spans="1:27" ht="24">
      <c r="A45" s="14" t="s">
        <v>73</v>
      </c>
      <c r="B45" s="47" t="s">
        <v>85</v>
      </c>
      <c r="C45" s="48" t="s">
        <v>39</v>
      </c>
      <c r="D45" s="17">
        <f>E45+F45+G45+H45+I45</f>
        <v>15</v>
      </c>
      <c r="E45" s="49"/>
      <c r="F45" s="49">
        <v>15</v>
      </c>
      <c r="G45" s="49"/>
      <c r="H45" s="49"/>
      <c r="I45" s="50"/>
      <c r="J45" s="32"/>
      <c r="K45" s="33"/>
      <c r="L45" s="33"/>
      <c r="M45" s="33">
        <v>15</v>
      </c>
      <c r="N45" s="33"/>
      <c r="O45" s="33"/>
      <c r="P45" s="33"/>
      <c r="Q45" s="33"/>
      <c r="R45" s="33"/>
      <c r="S45" s="33"/>
      <c r="T45" s="33"/>
      <c r="U45" s="34"/>
      <c r="V45" s="51"/>
      <c r="W45" s="49">
        <v>1</v>
      </c>
      <c r="X45" s="49"/>
      <c r="Y45" s="49"/>
      <c r="Z45" s="49"/>
      <c r="AA45" s="52"/>
    </row>
    <row r="46" spans="1:27" ht="12.75">
      <c r="A46" s="14" t="s">
        <v>74</v>
      </c>
      <c r="B46" s="47" t="s">
        <v>82</v>
      </c>
      <c r="C46" s="48" t="s">
        <v>39</v>
      </c>
      <c r="D46" s="17">
        <f>E46+F46+G46+H46+I46</f>
        <v>15</v>
      </c>
      <c r="E46" s="49">
        <v>15</v>
      </c>
      <c r="F46" s="49"/>
      <c r="G46" s="49"/>
      <c r="H46" s="49"/>
      <c r="I46" s="50"/>
      <c r="J46" s="32"/>
      <c r="K46" s="33"/>
      <c r="L46" s="33">
        <v>15</v>
      </c>
      <c r="M46" s="33"/>
      <c r="N46" s="33"/>
      <c r="O46" s="33"/>
      <c r="P46" s="33"/>
      <c r="Q46" s="33"/>
      <c r="R46" s="33"/>
      <c r="S46" s="33"/>
      <c r="T46" s="33"/>
      <c r="U46" s="34"/>
      <c r="V46" s="51"/>
      <c r="W46" s="49">
        <v>1</v>
      </c>
      <c r="X46" s="49"/>
      <c r="Y46" s="49"/>
      <c r="Z46" s="49"/>
      <c r="AA46" s="52"/>
    </row>
    <row r="47" spans="1:27" ht="12.75">
      <c r="A47" s="14" t="s">
        <v>75</v>
      </c>
      <c r="B47" s="47" t="s">
        <v>103</v>
      </c>
      <c r="C47" s="48" t="s">
        <v>37</v>
      </c>
      <c r="D47" s="17">
        <v>30</v>
      </c>
      <c r="E47" s="49"/>
      <c r="F47" s="49">
        <v>30</v>
      </c>
      <c r="G47" s="49"/>
      <c r="H47" s="49"/>
      <c r="I47" s="50"/>
      <c r="J47" s="32"/>
      <c r="K47" s="33"/>
      <c r="L47" s="33"/>
      <c r="M47" s="33"/>
      <c r="N47" s="33"/>
      <c r="O47" s="33">
        <v>30</v>
      </c>
      <c r="P47" s="33"/>
      <c r="Q47" s="33"/>
      <c r="R47" s="33"/>
      <c r="S47" s="33"/>
      <c r="T47" s="33"/>
      <c r="U47" s="34"/>
      <c r="V47" s="51"/>
      <c r="W47" s="49"/>
      <c r="X47" s="49">
        <v>2</v>
      </c>
      <c r="Y47" s="49"/>
      <c r="Z47" s="49"/>
      <c r="AA47" s="52"/>
    </row>
    <row r="48" spans="1:27" ht="36" customHeight="1">
      <c r="A48" s="113" t="s">
        <v>110</v>
      </c>
      <c r="B48" s="114" t="s">
        <v>112</v>
      </c>
      <c r="C48" s="68"/>
      <c r="D48" s="115">
        <f>SUM(D49:D71)</f>
        <v>885</v>
      </c>
      <c r="E48" s="115">
        <f aca="true" t="shared" si="6" ref="E48:AA48">SUM(E49:E71)</f>
        <v>300</v>
      </c>
      <c r="F48" s="115">
        <f t="shared" si="6"/>
        <v>360</v>
      </c>
      <c r="G48" s="115">
        <f t="shared" si="6"/>
        <v>135</v>
      </c>
      <c r="H48" s="115">
        <f t="shared" si="6"/>
        <v>90</v>
      </c>
      <c r="I48" s="116">
        <f t="shared" si="6"/>
        <v>0</v>
      </c>
      <c r="J48" s="115">
        <f t="shared" si="6"/>
        <v>0</v>
      </c>
      <c r="K48" s="115">
        <f t="shared" si="6"/>
        <v>0</v>
      </c>
      <c r="L48" s="115">
        <f t="shared" si="6"/>
        <v>0</v>
      </c>
      <c r="M48" s="115">
        <f t="shared" si="6"/>
        <v>0</v>
      </c>
      <c r="N48" s="115">
        <f t="shared" si="6"/>
        <v>75</v>
      </c>
      <c r="O48" s="115">
        <f t="shared" si="6"/>
        <v>120</v>
      </c>
      <c r="P48" s="115">
        <f t="shared" si="6"/>
        <v>135</v>
      </c>
      <c r="Q48" s="115">
        <f t="shared" si="6"/>
        <v>105</v>
      </c>
      <c r="R48" s="115">
        <f t="shared" si="6"/>
        <v>45</v>
      </c>
      <c r="S48" s="115">
        <f t="shared" si="6"/>
        <v>165</v>
      </c>
      <c r="T48" s="115">
        <f t="shared" si="6"/>
        <v>45</v>
      </c>
      <c r="U48" s="116">
        <f t="shared" si="6"/>
        <v>195</v>
      </c>
      <c r="V48" s="115">
        <f t="shared" si="6"/>
        <v>0</v>
      </c>
      <c r="W48" s="115">
        <f t="shared" si="6"/>
        <v>1</v>
      </c>
      <c r="X48" s="115">
        <f t="shared" si="6"/>
        <v>10</v>
      </c>
      <c r="Y48" s="115">
        <f t="shared" si="6"/>
        <v>14</v>
      </c>
      <c r="Z48" s="115">
        <f t="shared" si="6"/>
        <v>25</v>
      </c>
      <c r="AA48" s="116">
        <f t="shared" si="6"/>
        <v>31</v>
      </c>
    </row>
    <row r="49" spans="1:27" ht="12.75">
      <c r="A49" s="14" t="s">
        <v>21</v>
      </c>
      <c r="B49" s="47" t="s">
        <v>49</v>
      </c>
      <c r="C49" s="48" t="s">
        <v>34</v>
      </c>
      <c r="D49" s="17">
        <v>60</v>
      </c>
      <c r="E49" s="49">
        <v>30</v>
      </c>
      <c r="F49" s="49">
        <v>30</v>
      </c>
      <c r="G49" s="49"/>
      <c r="H49" s="49"/>
      <c r="I49" s="50"/>
      <c r="J49" s="32"/>
      <c r="K49" s="33"/>
      <c r="L49" s="33"/>
      <c r="M49" s="33"/>
      <c r="N49" s="33"/>
      <c r="O49" s="33"/>
      <c r="P49" s="33"/>
      <c r="Q49" s="33"/>
      <c r="R49" s="33"/>
      <c r="S49" s="33"/>
      <c r="T49" s="33">
        <v>30</v>
      </c>
      <c r="U49" s="34">
        <v>30</v>
      </c>
      <c r="V49" s="51"/>
      <c r="W49" s="49"/>
      <c r="X49" s="49"/>
      <c r="Y49" s="49"/>
      <c r="Z49" s="49"/>
      <c r="AA49" s="52">
        <v>4</v>
      </c>
    </row>
    <row r="50" spans="1:27" ht="24">
      <c r="A50" s="14" t="s">
        <v>23</v>
      </c>
      <c r="B50" s="47" t="s">
        <v>77</v>
      </c>
      <c r="C50" s="48" t="s">
        <v>92</v>
      </c>
      <c r="D50" s="17">
        <v>15</v>
      </c>
      <c r="E50" s="49">
        <v>15</v>
      </c>
      <c r="F50" s="49"/>
      <c r="G50" s="49"/>
      <c r="H50" s="49"/>
      <c r="I50" s="53"/>
      <c r="J50" s="54"/>
      <c r="K50" s="49"/>
      <c r="L50" s="49"/>
      <c r="M50" s="49"/>
      <c r="N50" s="49"/>
      <c r="O50" s="49"/>
      <c r="P50" s="49"/>
      <c r="Q50" s="49"/>
      <c r="R50" s="49"/>
      <c r="S50" s="49"/>
      <c r="T50" s="49">
        <v>15</v>
      </c>
      <c r="U50" s="52"/>
      <c r="V50" s="35"/>
      <c r="W50" s="30"/>
      <c r="X50" s="30"/>
      <c r="Y50" s="30"/>
      <c r="Z50" s="30"/>
      <c r="AA50" s="36">
        <v>1</v>
      </c>
    </row>
    <row r="51" spans="1:27" ht="12.75">
      <c r="A51" s="14" t="s">
        <v>24</v>
      </c>
      <c r="B51" s="47" t="s">
        <v>101</v>
      </c>
      <c r="C51" s="48" t="s">
        <v>41</v>
      </c>
      <c r="D51" s="17">
        <v>30</v>
      </c>
      <c r="E51" s="49"/>
      <c r="F51" s="49"/>
      <c r="G51" s="49">
        <v>30</v>
      </c>
      <c r="H51" s="49"/>
      <c r="I51" s="53"/>
      <c r="J51" s="54"/>
      <c r="K51" s="49"/>
      <c r="L51" s="49"/>
      <c r="M51" s="49"/>
      <c r="N51" s="49"/>
      <c r="O51" s="49"/>
      <c r="P51" s="49"/>
      <c r="Q51" s="49">
        <v>30</v>
      </c>
      <c r="R51" s="49"/>
      <c r="S51" s="49"/>
      <c r="T51" s="49"/>
      <c r="U51" s="52"/>
      <c r="V51" s="35"/>
      <c r="W51" s="30"/>
      <c r="X51" s="30"/>
      <c r="Y51" s="30">
        <v>1</v>
      </c>
      <c r="Z51" s="30"/>
      <c r="AA51" s="36"/>
    </row>
    <row r="52" spans="1:27" ht="12.75">
      <c r="A52" s="14" t="s">
        <v>25</v>
      </c>
      <c r="B52" s="47" t="s">
        <v>48</v>
      </c>
      <c r="C52" s="48" t="s">
        <v>37</v>
      </c>
      <c r="D52" s="17">
        <v>30</v>
      </c>
      <c r="E52" s="49"/>
      <c r="F52" s="49"/>
      <c r="G52" s="49">
        <v>30</v>
      </c>
      <c r="H52" s="49"/>
      <c r="I52" s="53"/>
      <c r="J52" s="54"/>
      <c r="K52" s="49"/>
      <c r="L52" s="49"/>
      <c r="M52" s="49"/>
      <c r="N52" s="49"/>
      <c r="O52" s="49">
        <v>30</v>
      </c>
      <c r="P52" s="49"/>
      <c r="Q52" s="49"/>
      <c r="R52" s="49"/>
      <c r="S52" s="49"/>
      <c r="T52" s="49"/>
      <c r="U52" s="52"/>
      <c r="V52" s="35"/>
      <c r="W52" s="30"/>
      <c r="X52" s="30">
        <v>1</v>
      </c>
      <c r="Y52" s="30"/>
      <c r="Z52" s="30"/>
      <c r="AA52" s="36"/>
    </row>
    <row r="53" spans="1:27" ht="12.75">
      <c r="A53" s="14" t="s">
        <v>26</v>
      </c>
      <c r="B53" s="47" t="s">
        <v>52</v>
      </c>
      <c r="C53" s="48" t="s">
        <v>102</v>
      </c>
      <c r="D53" s="17">
        <v>60</v>
      </c>
      <c r="E53" s="49">
        <v>60</v>
      </c>
      <c r="F53" s="49"/>
      <c r="G53" s="49"/>
      <c r="H53" s="49"/>
      <c r="I53" s="53"/>
      <c r="J53" s="54"/>
      <c r="K53" s="49"/>
      <c r="L53" s="49"/>
      <c r="M53" s="49"/>
      <c r="N53" s="49">
        <v>30</v>
      </c>
      <c r="O53" s="49"/>
      <c r="P53" s="49">
        <v>30</v>
      </c>
      <c r="Q53" s="49"/>
      <c r="R53" s="49"/>
      <c r="S53" s="49"/>
      <c r="T53" s="49"/>
      <c r="U53" s="52"/>
      <c r="V53" s="35"/>
      <c r="W53" s="30"/>
      <c r="X53" s="30">
        <v>1</v>
      </c>
      <c r="Y53" s="30">
        <v>1</v>
      </c>
      <c r="Z53" s="30"/>
      <c r="AA53" s="36"/>
    </row>
    <row r="54" spans="1:27" ht="12.75">
      <c r="A54" s="14" t="s">
        <v>27</v>
      </c>
      <c r="B54" s="47" t="s">
        <v>40</v>
      </c>
      <c r="C54" s="48" t="s">
        <v>109</v>
      </c>
      <c r="D54" s="17">
        <f aca="true" t="shared" si="7" ref="D54:D70">E54+F54+G54+H54+I54</f>
        <v>90</v>
      </c>
      <c r="E54" s="49"/>
      <c r="F54" s="49"/>
      <c r="G54" s="49"/>
      <c r="H54" s="49">
        <v>90</v>
      </c>
      <c r="I54" s="50"/>
      <c r="J54" s="32"/>
      <c r="K54" s="33"/>
      <c r="L54" s="33"/>
      <c r="M54" s="33"/>
      <c r="N54" s="33"/>
      <c r="O54" s="33"/>
      <c r="P54" s="33"/>
      <c r="Q54" s="33"/>
      <c r="R54" s="33"/>
      <c r="S54" s="33">
        <v>45</v>
      </c>
      <c r="T54" s="33"/>
      <c r="U54" s="34">
        <v>45</v>
      </c>
      <c r="V54" s="51"/>
      <c r="W54" s="49"/>
      <c r="X54" s="49"/>
      <c r="Y54" s="49"/>
      <c r="Z54" s="49">
        <v>10</v>
      </c>
      <c r="AA54" s="52">
        <v>10</v>
      </c>
    </row>
    <row r="55" spans="1:27" ht="12.75">
      <c r="A55" s="14" t="s">
        <v>28</v>
      </c>
      <c r="B55" s="47" t="s">
        <v>128</v>
      </c>
      <c r="C55" s="48" t="s">
        <v>37</v>
      </c>
      <c r="D55" s="17">
        <f t="shared" si="7"/>
        <v>45</v>
      </c>
      <c r="E55" s="49"/>
      <c r="F55" s="49"/>
      <c r="G55" s="49">
        <v>45</v>
      </c>
      <c r="H55" s="49"/>
      <c r="I55" s="50"/>
      <c r="J55" s="32"/>
      <c r="K55" s="33"/>
      <c r="L55" s="33"/>
      <c r="M55" s="33"/>
      <c r="N55" s="33"/>
      <c r="O55" s="33">
        <v>45</v>
      </c>
      <c r="P55" s="33"/>
      <c r="Q55" s="33"/>
      <c r="R55" s="33"/>
      <c r="S55" s="33"/>
      <c r="T55" s="33"/>
      <c r="U55" s="34"/>
      <c r="V55" s="51"/>
      <c r="W55" s="49"/>
      <c r="X55" s="49">
        <v>2</v>
      </c>
      <c r="Y55" s="49"/>
      <c r="Z55" s="49"/>
      <c r="AA55" s="52"/>
    </row>
    <row r="56" spans="1:27" ht="12.75">
      <c r="A56" s="14" t="s">
        <v>71</v>
      </c>
      <c r="B56" s="47" t="s">
        <v>114</v>
      </c>
      <c r="C56" s="48" t="s">
        <v>41</v>
      </c>
      <c r="D56" s="17">
        <f t="shared" si="7"/>
        <v>60</v>
      </c>
      <c r="E56" s="49">
        <v>30</v>
      </c>
      <c r="F56" s="49">
        <v>30</v>
      </c>
      <c r="G56" s="49"/>
      <c r="H56" s="49"/>
      <c r="I56" s="53"/>
      <c r="J56" s="54"/>
      <c r="K56" s="49"/>
      <c r="L56" s="49"/>
      <c r="M56" s="49"/>
      <c r="N56" s="49"/>
      <c r="O56" s="49"/>
      <c r="P56" s="49">
        <v>30</v>
      </c>
      <c r="Q56" s="49">
        <v>30</v>
      </c>
      <c r="R56" s="49"/>
      <c r="S56" s="49"/>
      <c r="T56" s="49"/>
      <c r="U56" s="52"/>
      <c r="V56" s="35"/>
      <c r="W56" s="30"/>
      <c r="X56" s="30"/>
      <c r="Y56" s="30">
        <v>4</v>
      </c>
      <c r="Z56" s="30"/>
      <c r="AA56" s="36"/>
    </row>
    <row r="57" spans="1:27" ht="12.75">
      <c r="A57" s="14" t="s">
        <v>35</v>
      </c>
      <c r="B57" s="47" t="s">
        <v>115</v>
      </c>
      <c r="C57" s="48" t="s">
        <v>38</v>
      </c>
      <c r="D57" s="17">
        <f t="shared" si="7"/>
        <v>45</v>
      </c>
      <c r="E57" s="49">
        <v>15</v>
      </c>
      <c r="F57" s="49">
        <v>30</v>
      </c>
      <c r="G57" s="49"/>
      <c r="H57" s="49"/>
      <c r="I57" s="53"/>
      <c r="J57" s="54"/>
      <c r="K57" s="49"/>
      <c r="L57" s="49"/>
      <c r="M57" s="49"/>
      <c r="N57" s="49"/>
      <c r="O57" s="49"/>
      <c r="P57" s="49"/>
      <c r="Q57" s="49"/>
      <c r="R57" s="49">
        <v>15</v>
      </c>
      <c r="S57" s="49">
        <v>30</v>
      </c>
      <c r="T57" s="49"/>
      <c r="U57" s="52"/>
      <c r="V57" s="35"/>
      <c r="W57" s="30"/>
      <c r="X57" s="30"/>
      <c r="Y57" s="30"/>
      <c r="Z57" s="30">
        <v>5</v>
      </c>
      <c r="AA57" s="36"/>
    </row>
    <row r="58" spans="1:27" ht="12.75">
      <c r="A58" s="14" t="s">
        <v>36</v>
      </c>
      <c r="B58" s="47" t="s">
        <v>116</v>
      </c>
      <c r="C58" s="48" t="s">
        <v>37</v>
      </c>
      <c r="D58" s="17">
        <f t="shared" si="7"/>
        <v>45</v>
      </c>
      <c r="E58" s="49">
        <v>30</v>
      </c>
      <c r="F58" s="49">
        <v>15</v>
      </c>
      <c r="G58" s="49"/>
      <c r="H58" s="49"/>
      <c r="I58" s="53"/>
      <c r="J58" s="54"/>
      <c r="K58" s="49"/>
      <c r="L58" s="49"/>
      <c r="M58" s="49"/>
      <c r="N58" s="49">
        <v>30</v>
      </c>
      <c r="O58" s="49">
        <v>15</v>
      </c>
      <c r="P58" s="49"/>
      <c r="Q58" s="49"/>
      <c r="R58" s="49"/>
      <c r="S58" s="49"/>
      <c r="T58" s="49"/>
      <c r="U58" s="52"/>
      <c r="V58" s="35"/>
      <c r="W58" s="30"/>
      <c r="X58" s="30">
        <v>4</v>
      </c>
      <c r="Y58" s="30"/>
      <c r="Z58" s="30"/>
      <c r="AA58" s="36"/>
    </row>
    <row r="59" spans="1:27" ht="12.75">
      <c r="A59" s="14" t="s">
        <v>72</v>
      </c>
      <c r="B59" s="47" t="s">
        <v>117</v>
      </c>
      <c r="C59" s="48" t="s">
        <v>38</v>
      </c>
      <c r="D59" s="17">
        <f t="shared" si="7"/>
        <v>30</v>
      </c>
      <c r="E59" s="49">
        <v>30</v>
      </c>
      <c r="F59" s="49"/>
      <c r="G59" s="49"/>
      <c r="H59" s="49"/>
      <c r="I59" s="53"/>
      <c r="J59" s="54"/>
      <c r="K59" s="49"/>
      <c r="L59" s="49"/>
      <c r="M59" s="49"/>
      <c r="N59" s="49"/>
      <c r="O59" s="49"/>
      <c r="P59" s="49"/>
      <c r="Q59" s="49"/>
      <c r="R59" s="49">
        <v>30</v>
      </c>
      <c r="S59" s="49"/>
      <c r="T59" s="49"/>
      <c r="U59" s="52"/>
      <c r="V59" s="35"/>
      <c r="W59" s="30"/>
      <c r="X59" s="30"/>
      <c r="Y59" s="30"/>
      <c r="Z59" s="30">
        <v>2</v>
      </c>
      <c r="AA59" s="36"/>
    </row>
    <row r="60" spans="1:27" ht="12.75">
      <c r="A60" s="14" t="s">
        <v>73</v>
      </c>
      <c r="B60" s="47" t="s">
        <v>118</v>
      </c>
      <c r="C60" s="48" t="s">
        <v>41</v>
      </c>
      <c r="D60" s="17">
        <f t="shared" si="7"/>
        <v>45</v>
      </c>
      <c r="E60" s="49">
        <v>15</v>
      </c>
      <c r="F60" s="49">
        <v>30</v>
      </c>
      <c r="G60" s="49"/>
      <c r="H60" s="49"/>
      <c r="I60" s="53"/>
      <c r="J60" s="54"/>
      <c r="K60" s="49"/>
      <c r="L60" s="49"/>
      <c r="M60" s="49"/>
      <c r="N60" s="49"/>
      <c r="O60" s="49"/>
      <c r="P60" s="49">
        <v>15</v>
      </c>
      <c r="Q60" s="49">
        <v>30</v>
      </c>
      <c r="R60" s="49"/>
      <c r="S60" s="49"/>
      <c r="T60" s="49"/>
      <c r="U60" s="52"/>
      <c r="V60" s="35"/>
      <c r="W60" s="30"/>
      <c r="X60" s="30"/>
      <c r="Y60" s="30">
        <v>3</v>
      </c>
      <c r="Z60" s="30"/>
      <c r="AA60" s="36"/>
    </row>
    <row r="61" spans="1:27" ht="12.75">
      <c r="A61" s="14" t="s">
        <v>74</v>
      </c>
      <c r="B61" s="47" t="s">
        <v>119</v>
      </c>
      <c r="C61" s="48" t="s">
        <v>92</v>
      </c>
      <c r="D61" s="17">
        <f t="shared" si="7"/>
        <v>30</v>
      </c>
      <c r="E61" s="49"/>
      <c r="F61" s="49"/>
      <c r="G61" s="49">
        <v>30</v>
      </c>
      <c r="H61" s="49"/>
      <c r="I61" s="53"/>
      <c r="J61" s="54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52">
        <v>30</v>
      </c>
      <c r="V61" s="35"/>
      <c r="W61" s="30"/>
      <c r="X61" s="30"/>
      <c r="Y61" s="30"/>
      <c r="Z61" s="30"/>
      <c r="AA61" s="36">
        <v>4</v>
      </c>
    </row>
    <row r="62" spans="1:27" ht="12.75">
      <c r="A62" s="14" t="s">
        <v>75</v>
      </c>
      <c r="B62" s="47" t="s">
        <v>120</v>
      </c>
      <c r="C62" s="48" t="s">
        <v>41</v>
      </c>
      <c r="D62" s="17">
        <f t="shared" si="7"/>
        <v>45</v>
      </c>
      <c r="E62" s="49">
        <v>30</v>
      </c>
      <c r="F62" s="49">
        <v>15</v>
      </c>
      <c r="G62" s="49"/>
      <c r="H62" s="49"/>
      <c r="I62" s="53"/>
      <c r="J62" s="54"/>
      <c r="K62" s="49"/>
      <c r="L62" s="49"/>
      <c r="M62" s="49"/>
      <c r="N62" s="49"/>
      <c r="O62" s="49"/>
      <c r="P62" s="49">
        <v>30</v>
      </c>
      <c r="Q62" s="49">
        <v>15</v>
      </c>
      <c r="R62" s="49"/>
      <c r="S62" s="49"/>
      <c r="T62" s="49"/>
      <c r="U62" s="52"/>
      <c r="V62" s="35"/>
      <c r="W62" s="30"/>
      <c r="X62" s="30"/>
      <c r="Y62" s="30">
        <v>2</v>
      </c>
      <c r="Z62" s="30"/>
      <c r="AA62" s="36"/>
    </row>
    <row r="63" spans="1:27" ht="12.75">
      <c r="A63" s="14" t="s">
        <v>76</v>
      </c>
      <c r="B63" s="47" t="s">
        <v>121</v>
      </c>
      <c r="C63" s="48" t="s">
        <v>41</v>
      </c>
      <c r="D63" s="17">
        <f t="shared" si="7"/>
        <v>30</v>
      </c>
      <c r="E63" s="49">
        <v>30</v>
      </c>
      <c r="F63" s="49"/>
      <c r="G63" s="49"/>
      <c r="H63" s="49"/>
      <c r="I63" s="53"/>
      <c r="J63" s="54"/>
      <c r="K63" s="49"/>
      <c r="L63" s="49"/>
      <c r="M63" s="49"/>
      <c r="N63" s="49"/>
      <c r="O63" s="49"/>
      <c r="P63" s="49">
        <v>30</v>
      </c>
      <c r="Q63" s="49"/>
      <c r="R63" s="49"/>
      <c r="S63" s="49"/>
      <c r="T63" s="49"/>
      <c r="U63" s="52"/>
      <c r="V63" s="35"/>
      <c r="W63" s="30"/>
      <c r="X63" s="30"/>
      <c r="Y63" s="30">
        <v>2</v>
      </c>
      <c r="Z63" s="30"/>
      <c r="AA63" s="36"/>
    </row>
    <row r="64" spans="1:27" ht="12.75">
      <c r="A64" s="14" t="s">
        <v>87</v>
      </c>
      <c r="B64" s="47" t="s">
        <v>122</v>
      </c>
      <c r="C64" s="48" t="s">
        <v>92</v>
      </c>
      <c r="D64" s="17">
        <f t="shared" si="7"/>
        <v>30</v>
      </c>
      <c r="E64" s="49"/>
      <c r="F64" s="49">
        <v>30</v>
      </c>
      <c r="G64" s="49"/>
      <c r="H64" s="49"/>
      <c r="I64" s="53"/>
      <c r="J64" s="54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52">
        <v>30</v>
      </c>
      <c r="V64" s="35"/>
      <c r="W64" s="30"/>
      <c r="X64" s="30"/>
      <c r="Y64" s="30"/>
      <c r="Z64" s="30"/>
      <c r="AA64" s="36">
        <v>4</v>
      </c>
    </row>
    <row r="65" spans="1:27" ht="12.75">
      <c r="A65" s="14" t="s">
        <v>88</v>
      </c>
      <c r="B65" s="47" t="s">
        <v>123</v>
      </c>
      <c r="C65" s="48" t="s">
        <v>38</v>
      </c>
      <c r="D65" s="17">
        <f t="shared" si="7"/>
        <v>30</v>
      </c>
      <c r="E65" s="49"/>
      <c r="F65" s="49">
        <v>30</v>
      </c>
      <c r="G65" s="49"/>
      <c r="H65" s="49"/>
      <c r="I65" s="53"/>
      <c r="J65" s="54"/>
      <c r="K65" s="49"/>
      <c r="L65" s="49"/>
      <c r="M65" s="49"/>
      <c r="N65" s="49"/>
      <c r="O65" s="49"/>
      <c r="P65" s="49"/>
      <c r="Q65" s="49"/>
      <c r="R65" s="49"/>
      <c r="S65" s="49">
        <v>30</v>
      </c>
      <c r="T65" s="49"/>
      <c r="U65" s="52"/>
      <c r="V65" s="35"/>
      <c r="W65" s="30"/>
      <c r="X65" s="30"/>
      <c r="Y65" s="30"/>
      <c r="Z65" s="30">
        <v>4</v>
      </c>
      <c r="AA65" s="36"/>
    </row>
    <row r="66" spans="1:27" ht="12.75">
      <c r="A66" s="14" t="s">
        <v>89</v>
      </c>
      <c r="B66" s="47" t="s">
        <v>124</v>
      </c>
      <c r="C66" s="48" t="s">
        <v>38</v>
      </c>
      <c r="D66" s="17">
        <f t="shared" si="7"/>
        <v>30</v>
      </c>
      <c r="E66" s="49"/>
      <c r="F66" s="49">
        <v>30</v>
      </c>
      <c r="G66" s="49"/>
      <c r="H66" s="49"/>
      <c r="I66" s="53"/>
      <c r="J66" s="54"/>
      <c r="K66" s="49"/>
      <c r="L66" s="49"/>
      <c r="M66" s="49"/>
      <c r="N66" s="49"/>
      <c r="O66" s="49"/>
      <c r="P66" s="49"/>
      <c r="Q66" s="49"/>
      <c r="R66" s="49"/>
      <c r="S66" s="49">
        <v>30</v>
      </c>
      <c r="T66" s="49"/>
      <c r="U66" s="52"/>
      <c r="V66" s="35"/>
      <c r="W66" s="30"/>
      <c r="X66" s="30"/>
      <c r="Y66" s="30"/>
      <c r="Z66" s="30">
        <v>2</v>
      </c>
      <c r="AA66" s="36"/>
    </row>
    <row r="67" spans="1:27" ht="24">
      <c r="A67" s="14" t="s">
        <v>96</v>
      </c>
      <c r="B67" s="47" t="s">
        <v>129</v>
      </c>
      <c r="C67" s="48" t="s">
        <v>37</v>
      </c>
      <c r="D67" s="17">
        <f t="shared" si="7"/>
        <v>45</v>
      </c>
      <c r="E67" s="49">
        <v>15</v>
      </c>
      <c r="F67" s="49">
        <v>30</v>
      </c>
      <c r="G67" s="49"/>
      <c r="H67" s="49"/>
      <c r="I67" s="53"/>
      <c r="J67" s="54"/>
      <c r="K67" s="49"/>
      <c r="L67" s="49"/>
      <c r="M67" s="49"/>
      <c r="N67" s="49">
        <v>15</v>
      </c>
      <c r="O67" s="49">
        <v>30</v>
      </c>
      <c r="P67" s="49"/>
      <c r="Q67" s="49"/>
      <c r="R67" s="49"/>
      <c r="S67" s="49"/>
      <c r="T67" s="49"/>
      <c r="U67" s="52"/>
      <c r="V67" s="35"/>
      <c r="W67" s="30"/>
      <c r="X67" s="30">
        <v>2</v>
      </c>
      <c r="Y67" s="30"/>
      <c r="Z67" s="30"/>
      <c r="AA67" s="36"/>
    </row>
    <row r="68" spans="1:27" ht="12.75">
      <c r="A68" s="14" t="s">
        <v>99</v>
      </c>
      <c r="B68" s="47" t="s">
        <v>125</v>
      </c>
      <c r="C68" s="48" t="s">
        <v>92</v>
      </c>
      <c r="D68" s="17">
        <f t="shared" si="7"/>
        <v>30</v>
      </c>
      <c r="E68" s="49"/>
      <c r="F68" s="49">
        <v>30</v>
      </c>
      <c r="G68" s="49"/>
      <c r="H68" s="49"/>
      <c r="I68" s="53"/>
      <c r="J68" s="54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52">
        <v>30</v>
      </c>
      <c r="V68" s="35"/>
      <c r="W68" s="30"/>
      <c r="X68" s="30"/>
      <c r="Y68" s="30"/>
      <c r="Z68" s="30"/>
      <c r="AA68" s="36">
        <v>4</v>
      </c>
    </row>
    <row r="69" spans="1:27" ht="12.75">
      <c r="A69" s="14" t="s">
        <v>100</v>
      </c>
      <c r="B69" s="47" t="s">
        <v>126</v>
      </c>
      <c r="C69" s="48" t="s">
        <v>92</v>
      </c>
      <c r="D69" s="17">
        <f t="shared" si="7"/>
        <v>30</v>
      </c>
      <c r="E69" s="49"/>
      <c r="F69" s="49">
        <v>30</v>
      </c>
      <c r="G69" s="49"/>
      <c r="H69" s="49"/>
      <c r="I69" s="53"/>
      <c r="J69" s="54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52">
        <v>30</v>
      </c>
      <c r="V69" s="35"/>
      <c r="W69" s="30"/>
      <c r="X69" s="30"/>
      <c r="Y69" s="30"/>
      <c r="Z69" s="30"/>
      <c r="AA69" s="36">
        <v>3</v>
      </c>
    </row>
    <row r="70" spans="1:27" ht="12.75">
      <c r="A70" s="14" t="s">
        <v>107</v>
      </c>
      <c r="B70" s="59" t="s">
        <v>127</v>
      </c>
      <c r="C70" s="48" t="s">
        <v>38</v>
      </c>
      <c r="D70" s="17">
        <f t="shared" si="7"/>
        <v>30</v>
      </c>
      <c r="E70" s="60"/>
      <c r="F70" s="60">
        <v>30</v>
      </c>
      <c r="G70" s="60"/>
      <c r="H70" s="60"/>
      <c r="I70" s="61"/>
      <c r="J70" s="62"/>
      <c r="K70" s="60"/>
      <c r="L70" s="60"/>
      <c r="M70" s="60"/>
      <c r="N70" s="60"/>
      <c r="O70" s="60"/>
      <c r="P70" s="60"/>
      <c r="Q70" s="60"/>
      <c r="R70" s="60"/>
      <c r="S70" s="60">
        <v>30</v>
      </c>
      <c r="T70" s="60"/>
      <c r="U70" s="63"/>
      <c r="V70" s="64"/>
      <c r="W70" s="65"/>
      <c r="X70" s="65"/>
      <c r="Y70" s="65"/>
      <c r="Z70" s="65">
        <v>2</v>
      </c>
      <c r="AA70" s="66"/>
    </row>
    <row r="71" spans="1:27" ht="13.5" thickBot="1">
      <c r="A71" s="67" t="s">
        <v>108</v>
      </c>
      <c r="B71" s="69" t="s">
        <v>94</v>
      </c>
      <c r="C71" s="70" t="s">
        <v>106</v>
      </c>
      <c r="D71" s="71"/>
      <c r="E71" s="72"/>
      <c r="F71" s="72"/>
      <c r="G71" s="72"/>
      <c r="H71" s="72"/>
      <c r="I71" s="73"/>
      <c r="J71" s="74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5"/>
      <c r="V71" s="76"/>
      <c r="W71" s="77">
        <v>1</v>
      </c>
      <c r="X71" s="77"/>
      <c r="Y71" s="77">
        <v>1</v>
      </c>
      <c r="Z71" s="77"/>
      <c r="AA71" s="78">
        <v>1</v>
      </c>
    </row>
    <row r="72" spans="1:28" s="79" customFormat="1" ht="31.5" thickBot="1" thickTop="1">
      <c r="A72" s="107"/>
      <c r="B72" s="108" t="s">
        <v>113</v>
      </c>
      <c r="C72" s="82"/>
      <c r="D72" s="83">
        <f aca="true" t="shared" si="8" ref="D72:AA72">D13+D17+D33+D48</f>
        <v>2220</v>
      </c>
      <c r="E72" s="84">
        <f t="shared" si="8"/>
        <v>975</v>
      </c>
      <c r="F72" s="84">
        <f t="shared" si="8"/>
        <v>750</v>
      </c>
      <c r="G72" s="84">
        <f t="shared" si="8"/>
        <v>405</v>
      </c>
      <c r="H72" s="84">
        <f t="shared" si="8"/>
        <v>90</v>
      </c>
      <c r="I72" s="109">
        <f t="shared" si="8"/>
        <v>0</v>
      </c>
      <c r="J72" s="110">
        <f t="shared" si="8"/>
        <v>240</v>
      </c>
      <c r="K72" s="84">
        <f t="shared" si="8"/>
        <v>120</v>
      </c>
      <c r="L72" s="84">
        <f t="shared" si="8"/>
        <v>300</v>
      </c>
      <c r="M72" s="84">
        <f t="shared" si="8"/>
        <v>135</v>
      </c>
      <c r="N72" s="84">
        <f t="shared" si="8"/>
        <v>105</v>
      </c>
      <c r="O72" s="84">
        <f t="shared" si="8"/>
        <v>345</v>
      </c>
      <c r="P72" s="84">
        <f t="shared" si="8"/>
        <v>225</v>
      </c>
      <c r="Q72" s="84">
        <f t="shared" si="8"/>
        <v>255</v>
      </c>
      <c r="R72" s="84">
        <f t="shared" si="8"/>
        <v>60</v>
      </c>
      <c r="S72" s="84">
        <f t="shared" si="8"/>
        <v>195</v>
      </c>
      <c r="T72" s="84">
        <f t="shared" si="8"/>
        <v>45</v>
      </c>
      <c r="U72" s="109">
        <f t="shared" si="8"/>
        <v>195</v>
      </c>
      <c r="V72" s="110">
        <f t="shared" si="8"/>
        <v>29</v>
      </c>
      <c r="W72" s="84">
        <f t="shared" si="8"/>
        <v>31</v>
      </c>
      <c r="X72" s="84">
        <f t="shared" si="8"/>
        <v>28</v>
      </c>
      <c r="Y72" s="84">
        <f t="shared" si="8"/>
        <v>32</v>
      </c>
      <c r="Z72" s="84">
        <f t="shared" si="8"/>
        <v>29</v>
      </c>
      <c r="AA72" s="109">
        <f t="shared" si="8"/>
        <v>31</v>
      </c>
      <c r="AB72" s="111"/>
    </row>
    <row r="73" spans="1:27" ht="15.75" thickTop="1">
      <c r="A73" s="90"/>
      <c r="B73" s="117"/>
      <c r="R73" s="91"/>
      <c r="S73" s="91"/>
      <c r="T73" s="91"/>
      <c r="U73" s="91"/>
      <c r="V73" s="92"/>
      <c r="W73" s="92"/>
      <c r="X73" s="92"/>
      <c r="Y73" s="92"/>
      <c r="Z73" s="93"/>
      <c r="AA73" s="94"/>
    </row>
    <row r="74" spans="1:27" ht="15">
      <c r="A74" s="90"/>
      <c r="B74" s="140" t="s">
        <v>57</v>
      </c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92"/>
      <c r="S74" s="92"/>
      <c r="T74" s="92"/>
      <c r="U74" s="92"/>
      <c r="V74" s="92"/>
      <c r="W74" s="92"/>
      <c r="X74" s="92"/>
      <c r="Y74" s="92"/>
      <c r="Z74" s="92"/>
      <c r="AA74" s="94"/>
    </row>
    <row r="75" spans="1:27" ht="14.25">
      <c r="A75" s="87"/>
      <c r="B75" s="96"/>
      <c r="C75" s="93"/>
      <c r="D75" s="97"/>
      <c r="E75" s="93"/>
      <c r="F75" s="93"/>
      <c r="G75" s="93"/>
      <c r="H75" s="93"/>
      <c r="I75" s="93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3"/>
      <c r="W75" s="93"/>
      <c r="X75" s="93"/>
      <c r="Y75" s="93"/>
      <c r="Z75" s="93"/>
      <c r="AA75" s="93"/>
    </row>
    <row r="76" spans="1:27" ht="15">
      <c r="A76" s="87"/>
      <c r="B76" s="98" t="s">
        <v>134</v>
      </c>
      <c r="C76" s="93"/>
      <c r="D76" s="97"/>
      <c r="E76" s="93"/>
      <c r="F76" s="93"/>
      <c r="G76" s="93"/>
      <c r="H76" s="93"/>
      <c r="I76" s="93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3"/>
      <c r="W76" s="93"/>
      <c r="X76" s="93"/>
      <c r="Y76" s="93"/>
      <c r="Z76" s="93"/>
      <c r="AA76" s="93"/>
    </row>
    <row r="77" spans="1:27" ht="12.75">
      <c r="A77" s="87"/>
      <c r="B77" s="99"/>
      <c r="C77" s="100"/>
      <c r="D77" s="101"/>
      <c r="E77" s="100"/>
      <c r="F77" s="100"/>
      <c r="G77" s="100"/>
      <c r="H77" s="100"/>
      <c r="I77" s="100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0"/>
      <c r="W77" s="100"/>
      <c r="X77" s="100"/>
      <c r="AA77" s="100"/>
    </row>
    <row r="78" spans="1:24" ht="12.75">
      <c r="A78" s="87"/>
      <c r="X78" s="100"/>
    </row>
    <row r="79" ht="12.75">
      <c r="X79" s="100"/>
    </row>
    <row r="80" ht="12.75">
      <c r="X80" s="100"/>
    </row>
    <row r="81" ht="12.75">
      <c r="X81" s="100"/>
    </row>
    <row r="82" ht="12.75">
      <c r="X82" s="100"/>
    </row>
    <row r="83" ht="12.75">
      <c r="X83" s="100"/>
    </row>
    <row r="84" ht="12.75">
      <c r="X84" s="100"/>
    </row>
    <row r="85" ht="12.75">
      <c r="X85" s="100"/>
    </row>
    <row r="86" ht="12.75">
      <c r="X86" s="100"/>
    </row>
    <row r="87" ht="12.75">
      <c r="X87" s="100"/>
    </row>
    <row r="88" ht="12.75">
      <c r="X88" s="100"/>
    </row>
    <row r="89" ht="12.75">
      <c r="X89" s="100"/>
    </row>
    <row r="90" ht="12.75">
      <c r="X90" s="100"/>
    </row>
    <row r="91" ht="12.75">
      <c r="X91" s="100"/>
    </row>
    <row r="92" ht="12.75">
      <c r="X92" s="100"/>
    </row>
    <row r="93" ht="12.75">
      <c r="X93" s="100"/>
    </row>
    <row r="94" ht="12.75">
      <c r="X94" s="100"/>
    </row>
    <row r="95" ht="12.75">
      <c r="X95" s="100"/>
    </row>
    <row r="96" ht="12.75">
      <c r="X96" s="100"/>
    </row>
    <row r="97" ht="12.75">
      <c r="X97" s="100"/>
    </row>
    <row r="98" ht="12.75">
      <c r="X98" s="100"/>
    </row>
    <row r="99" ht="12.75">
      <c r="X99" s="100"/>
    </row>
    <row r="100" ht="12.75">
      <c r="X100" s="100"/>
    </row>
    <row r="101" ht="12.75">
      <c r="X101" s="100"/>
    </row>
    <row r="102" ht="12.75">
      <c r="X102" s="100"/>
    </row>
    <row r="103" ht="12.75">
      <c r="X103" s="100"/>
    </row>
    <row r="104" ht="12.75">
      <c r="X104" s="100"/>
    </row>
    <row r="105" ht="12.75">
      <c r="X105" s="100"/>
    </row>
    <row r="106" ht="12.75">
      <c r="X106" s="100"/>
    </row>
    <row r="107" ht="12.75">
      <c r="X107" s="100"/>
    </row>
    <row r="108" ht="12.75">
      <c r="X108" s="100"/>
    </row>
    <row r="109" ht="12.75">
      <c r="X109" s="100"/>
    </row>
    <row r="110" ht="12.75">
      <c r="X110" s="100"/>
    </row>
    <row r="111" ht="12.75">
      <c r="X111" s="100"/>
    </row>
    <row r="112" ht="12.75">
      <c r="X112" s="100"/>
    </row>
    <row r="113" ht="12.75">
      <c r="X113" s="100"/>
    </row>
    <row r="114" ht="12.75">
      <c r="X114" s="100"/>
    </row>
    <row r="115" ht="12.75">
      <c r="X115" s="100"/>
    </row>
    <row r="116" ht="12.75">
      <c r="X116" s="100"/>
    </row>
    <row r="117" ht="12.75">
      <c r="X117" s="100"/>
    </row>
  </sheetData>
  <sheetProtection/>
  <mergeCells count="22">
    <mergeCell ref="N9:O9"/>
    <mergeCell ref="J8:M8"/>
    <mergeCell ref="B74:Q74"/>
    <mergeCell ref="R8:U8"/>
    <mergeCell ref="T9:U9"/>
    <mergeCell ref="B6:B10"/>
    <mergeCell ref="I8:I10"/>
    <mergeCell ref="C6:C10"/>
    <mergeCell ref="J9:K9"/>
    <mergeCell ref="G8:G10"/>
    <mergeCell ref="D8:D10"/>
    <mergeCell ref="E8:E10"/>
    <mergeCell ref="V6:AA10"/>
    <mergeCell ref="A6:A10"/>
    <mergeCell ref="R9:S9"/>
    <mergeCell ref="L9:M9"/>
    <mergeCell ref="P9:Q9"/>
    <mergeCell ref="J6:U7"/>
    <mergeCell ref="D6:I7"/>
    <mergeCell ref="H8:H10"/>
    <mergeCell ref="N8:Q8"/>
    <mergeCell ref="F8:F10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7"/>
  <sheetViews>
    <sheetView zoomScale="90" zoomScaleNormal="90" zoomScalePageLayoutView="0" workbookViewId="0" topLeftCell="A1">
      <selection activeCell="R75" sqref="R75"/>
    </sheetView>
  </sheetViews>
  <sheetFormatPr defaultColWidth="9.00390625" defaultRowHeight="12.75"/>
  <cols>
    <col min="1" max="1" width="4.375" style="104" customWidth="1"/>
    <col min="2" max="2" width="30.75390625" style="102" customWidth="1"/>
    <col min="3" max="3" width="7.75390625" style="103" customWidth="1"/>
    <col min="4" max="4" width="5.25390625" style="46" customWidth="1"/>
    <col min="5" max="9" width="5.25390625" style="103" customWidth="1"/>
    <col min="10" max="21" width="5.25390625" style="46" customWidth="1"/>
    <col min="22" max="23" width="5.25390625" style="103" customWidth="1"/>
    <col min="24" max="24" width="5.25390625" style="105" customWidth="1"/>
    <col min="25" max="26" width="5.25390625" style="100" customWidth="1"/>
    <col min="27" max="27" width="5.25390625" style="103" customWidth="1"/>
    <col min="28" max="16384" width="9.125" style="13" customWidth="1"/>
  </cols>
  <sheetData>
    <row r="1" spans="1:27" s="6" customFormat="1" ht="15.75">
      <c r="A1" s="1"/>
      <c r="B1" s="2"/>
      <c r="C1" s="3"/>
      <c r="D1" s="4"/>
      <c r="E1" s="3"/>
      <c r="F1" s="1"/>
      <c r="G1" s="3"/>
      <c r="H1" s="1"/>
      <c r="I1" s="1" t="s">
        <v>95</v>
      </c>
      <c r="J1" s="1"/>
      <c r="K1" s="1"/>
      <c r="L1" s="1"/>
      <c r="M1" s="1"/>
      <c r="N1" s="1"/>
      <c r="O1" s="4"/>
      <c r="P1" s="4"/>
      <c r="Q1" s="4"/>
      <c r="R1" s="4"/>
      <c r="S1" s="4"/>
      <c r="T1" s="4"/>
      <c r="U1" s="4"/>
      <c r="V1" s="3"/>
      <c r="W1" s="3"/>
      <c r="X1" s="5"/>
      <c r="Y1" s="5"/>
      <c r="Z1" s="5"/>
      <c r="AA1" s="3"/>
    </row>
    <row r="2" spans="1:27" s="6" customFormat="1" ht="15.75">
      <c r="A2" s="1"/>
      <c r="B2" s="7" t="s">
        <v>53</v>
      </c>
      <c r="C2" s="1"/>
      <c r="D2" s="8"/>
      <c r="E2" s="1"/>
      <c r="F2" s="1"/>
      <c r="G2" s="1"/>
      <c r="H2" s="1"/>
      <c r="I2" s="1"/>
      <c r="J2" s="1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3"/>
      <c r="X2" s="5"/>
      <c r="Y2" s="5"/>
      <c r="Z2" s="5"/>
      <c r="AA2" s="3"/>
    </row>
    <row r="3" spans="1:27" s="6" customFormat="1" ht="15.75">
      <c r="A3" s="1"/>
      <c r="B3" s="9" t="s">
        <v>93</v>
      </c>
      <c r="C3" s="1"/>
      <c r="D3" s="8" t="s">
        <v>105</v>
      </c>
      <c r="E3" s="1"/>
      <c r="F3" s="1"/>
      <c r="G3" s="1"/>
      <c r="H3" s="1"/>
      <c r="I3" s="1"/>
      <c r="J3" s="8"/>
      <c r="K3" s="8"/>
      <c r="L3" s="4"/>
      <c r="M3" s="4"/>
      <c r="N3" s="4"/>
      <c r="O3" s="4"/>
      <c r="P3" s="4"/>
      <c r="Q3" s="4"/>
      <c r="R3" s="4"/>
      <c r="S3" s="4"/>
      <c r="T3" s="4"/>
      <c r="U3" s="4"/>
      <c r="V3" s="3"/>
      <c r="W3" s="3"/>
      <c r="X3" s="5"/>
      <c r="Y3" s="5"/>
      <c r="Z3" s="5"/>
      <c r="AA3" s="3"/>
    </row>
    <row r="4" spans="1:27" s="6" customFormat="1" ht="15.75">
      <c r="A4" s="1"/>
      <c r="B4" s="9" t="s">
        <v>111</v>
      </c>
      <c r="C4" s="3"/>
      <c r="D4" s="4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"/>
      <c r="W4" s="3"/>
      <c r="X4" s="5"/>
      <c r="Y4" s="5"/>
      <c r="Z4" s="5"/>
      <c r="AA4" s="3"/>
    </row>
    <row r="5" spans="1:27" s="6" customFormat="1" ht="16.5" thickBot="1">
      <c r="A5" s="1"/>
      <c r="B5" s="2"/>
      <c r="C5" s="3"/>
      <c r="D5" s="4"/>
      <c r="E5" s="3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3"/>
      <c r="W5" s="3"/>
      <c r="X5" s="5"/>
      <c r="Y5" s="5"/>
      <c r="Z5" s="5"/>
      <c r="AA5" s="3"/>
    </row>
    <row r="6" spans="1:27" s="10" customFormat="1" ht="13.5" thickTop="1">
      <c r="A6" s="128" t="s">
        <v>0</v>
      </c>
      <c r="B6" s="142" t="s">
        <v>1</v>
      </c>
      <c r="C6" s="146" t="s">
        <v>2</v>
      </c>
      <c r="D6" s="137" t="s">
        <v>3</v>
      </c>
      <c r="E6" s="133"/>
      <c r="F6" s="133"/>
      <c r="G6" s="133"/>
      <c r="H6" s="133"/>
      <c r="I6" s="41"/>
      <c r="J6" s="132" t="s">
        <v>4</v>
      </c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41"/>
      <c r="V6" s="119" t="s">
        <v>54</v>
      </c>
      <c r="W6" s="120"/>
      <c r="X6" s="120"/>
      <c r="Y6" s="120"/>
      <c r="Z6" s="120"/>
      <c r="AA6" s="121"/>
    </row>
    <row r="7" spans="1:27" s="10" customFormat="1" ht="12.75">
      <c r="A7" s="129"/>
      <c r="B7" s="143"/>
      <c r="C7" s="147"/>
      <c r="D7" s="138"/>
      <c r="E7" s="135"/>
      <c r="F7" s="135"/>
      <c r="G7" s="135"/>
      <c r="H7" s="135"/>
      <c r="I7" s="136"/>
      <c r="J7" s="134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6"/>
      <c r="V7" s="122"/>
      <c r="W7" s="123"/>
      <c r="X7" s="123"/>
      <c r="Y7" s="123"/>
      <c r="Z7" s="123"/>
      <c r="AA7" s="124"/>
    </row>
    <row r="8" spans="1:27" ht="12.75">
      <c r="A8" s="129"/>
      <c r="B8" s="143"/>
      <c r="C8" s="147"/>
      <c r="D8" s="149" t="s">
        <v>5</v>
      </c>
      <c r="E8" s="139" t="s">
        <v>6</v>
      </c>
      <c r="F8" s="139" t="s">
        <v>7</v>
      </c>
      <c r="G8" s="139" t="s">
        <v>8</v>
      </c>
      <c r="H8" s="139" t="s">
        <v>9</v>
      </c>
      <c r="I8" s="145" t="s">
        <v>10</v>
      </c>
      <c r="J8" s="148" t="s">
        <v>11</v>
      </c>
      <c r="K8" s="131"/>
      <c r="L8" s="131"/>
      <c r="M8" s="131"/>
      <c r="N8" s="131" t="s">
        <v>12</v>
      </c>
      <c r="O8" s="131"/>
      <c r="P8" s="131"/>
      <c r="Q8" s="131"/>
      <c r="R8" s="131" t="s">
        <v>13</v>
      </c>
      <c r="S8" s="131"/>
      <c r="T8" s="131"/>
      <c r="U8" s="141"/>
      <c r="V8" s="122"/>
      <c r="W8" s="123"/>
      <c r="X8" s="123"/>
      <c r="Y8" s="123"/>
      <c r="Z8" s="123"/>
      <c r="AA8" s="124"/>
    </row>
    <row r="9" spans="1:27" ht="12.75">
      <c r="A9" s="129"/>
      <c r="B9" s="143"/>
      <c r="C9" s="147"/>
      <c r="D9" s="149"/>
      <c r="E9" s="139"/>
      <c r="F9" s="139"/>
      <c r="G9" s="139"/>
      <c r="H9" s="139"/>
      <c r="I9" s="145"/>
      <c r="J9" s="148" t="s">
        <v>14</v>
      </c>
      <c r="K9" s="131"/>
      <c r="L9" s="131" t="s">
        <v>15</v>
      </c>
      <c r="M9" s="131"/>
      <c r="N9" s="131" t="s">
        <v>16</v>
      </c>
      <c r="O9" s="131"/>
      <c r="P9" s="131" t="s">
        <v>17</v>
      </c>
      <c r="Q9" s="131"/>
      <c r="R9" s="131" t="s">
        <v>18</v>
      </c>
      <c r="S9" s="131"/>
      <c r="T9" s="131" t="s">
        <v>19</v>
      </c>
      <c r="U9" s="141"/>
      <c r="V9" s="122"/>
      <c r="W9" s="123"/>
      <c r="X9" s="123"/>
      <c r="Y9" s="123"/>
      <c r="Z9" s="123"/>
      <c r="AA9" s="124"/>
    </row>
    <row r="10" spans="1:27" ht="24">
      <c r="A10" s="130"/>
      <c r="B10" s="144"/>
      <c r="C10" s="147"/>
      <c r="D10" s="149"/>
      <c r="E10" s="139"/>
      <c r="F10" s="139"/>
      <c r="G10" s="139"/>
      <c r="H10" s="139"/>
      <c r="I10" s="145"/>
      <c r="J10" s="11" t="s">
        <v>20</v>
      </c>
      <c r="K10" s="12" t="s">
        <v>133</v>
      </c>
      <c r="L10" s="12" t="s">
        <v>20</v>
      </c>
      <c r="M10" s="12" t="s">
        <v>133</v>
      </c>
      <c r="N10" s="12" t="s">
        <v>20</v>
      </c>
      <c r="O10" s="12" t="s">
        <v>133</v>
      </c>
      <c r="P10" s="12" t="s">
        <v>20</v>
      </c>
      <c r="Q10" s="12" t="s">
        <v>133</v>
      </c>
      <c r="R10" s="12" t="s">
        <v>20</v>
      </c>
      <c r="S10" s="12" t="s">
        <v>133</v>
      </c>
      <c r="T10" s="12" t="s">
        <v>20</v>
      </c>
      <c r="U10" s="106" t="s">
        <v>133</v>
      </c>
      <c r="V10" s="125"/>
      <c r="W10" s="126"/>
      <c r="X10" s="126"/>
      <c r="Y10" s="126"/>
      <c r="Z10" s="126"/>
      <c r="AA10" s="127"/>
    </row>
    <row r="11" spans="1:27" s="25" customFormat="1" ht="12.75">
      <c r="A11" s="14">
        <v>1</v>
      </c>
      <c r="B11" s="15">
        <v>2</v>
      </c>
      <c r="C11" s="16">
        <v>3</v>
      </c>
      <c r="D11" s="17">
        <v>4</v>
      </c>
      <c r="E11" s="18">
        <v>5</v>
      </c>
      <c r="F11" s="18">
        <v>6</v>
      </c>
      <c r="G11" s="18">
        <v>7</v>
      </c>
      <c r="H11" s="18">
        <v>8</v>
      </c>
      <c r="I11" s="19">
        <v>9</v>
      </c>
      <c r="J11" s="20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21">
        <v>20</v>
      </c>
      <c r="U11" s="22">
        <v>21</v>
      </c>
      <c r="V11" s="23">
        <v>1</v>
      </c>
      <c r="W11" s="18">
        <v>2</v>
      </c>
      <c r="X11" s="18">
        <v>3</v>
      </c>
      <c r="Y11" s="18">
        <v>4</v>
      </c>
      <c r="Z11" s="18">
        <v>5</v>
      </c>
      <c r="AA11" s="24">
        <v>6</v>
      </c>
    </row>
    <row r="12" spans="1:27" ht="12.75">
      <c r="A12" s="26"/>
      <c r="B12" s="27"/>
      <c r="C12" s="28"/>
      <c r="D12" s="17">
        <v>465</v>
      </c>
      <c r="E12" s="29">
        <v>90</v>
      </c>
      <c r="F12" s="29">
        <v>375</v>
      </c>
      <c r="G12" s="29"/>
      <c r="H12" s="30"/>
      <c r="I12" s="31"/>
      <c r="J12" s="3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5"/>
      <c r="W12" s="30"/>
      <c r="X12" s="30"/>
      <c r="Y12" s="30"/>
      <c r="Z12" s="30"/>
      <c r="AA12" s="36"/>
    </row>
    <row r="13" spans="1:27" s="46" customFormat="1" ht="24">
      <c r="A13" s="37" t="s">
        <v>44</v>
      </c>
      <c r="B13" s="38" t="s">
        <v>45</v>
      </c>
      <c r="C13" s="39"/>
      <c r="D13" s="40">
        <f aca="true" t="shared" si="0" ref="D13:AA13">SUM(D14:D15)</f>
        <v>90</v>
      </c>
      <c r="E13" s="40">
        <f t="shared" si="0"/>
        <v>0</v>
      </c>
      <c r="F13" s="40">
        <f t="shared" si="0"/>
        <v>0</v>
      </c>
      <c r="G13" s="40">
        <f t="shared" si="0"/>
        <v>90</v>
      </c>
      <c r="H13" s="40">
        <f t="shared" si="0"/>
        <v>0</v>
      </c>
      <c r="I13" s="42">
        <f t="shared" si="0"/>
        <v>0</v>
      </c>
      <c r="J13" s="43">
        <f t="shared" si="0"/>
        <v>0</v>
      </c>
      <c r="K13" s="40">
        <f t="shared" si="0"/>
        <v>18</v>
      </c>
      <c r="L13" s="40">
        <f t="shared" si="0"/>
        <v>0</v>
      </c>
      <c r="M13" s="40">
        <f t="shared" si="0"/>
        <v>18</v>
      </c>
      <c r="N13" s="40">
        <f t="shared" si="0"/>
        <v>0</v>
      </c>
      <c r="O13" s="40">
        <f t="shared" si="0"/>
        <v>36</v>
      </c>
      <c r="P13" s="40">
        <f t="shared" si="0"/>
        <v>0</v>
      </c>
      <c r="Q13" s="40">
        <f t="shared" si="0"/>
        <v>18</v>
      </c>
      <c r="R13" s="40">
        <f t="shared" si="0"/>
        <v>0</v>
      </c>
      <c r="S13" s="40">
        <f t="shared" si="0"/>
        <v>0</v>
      </c>
      <c r="T13" s="40">
        <f t="shared" si="0"/>
        <v>0</v>
      </c>
      <c r="U13" s="44">
        <f t="shared" si="0"/>
        <v>0</v>
      </c>
      <c r="V13" s="45">
        <f t="shared" si="0"/>
        <v>1</v>
      </c>
      <c r="W13" s="40">
        <f t="shared" si="0"/>
        <v>1</v>
      </c>
      <c r="X13" s="40">
        <f t="shared" si="0"/>
        <v>3</v>
      </c>
      <c r="Y13" s="40">
        <f t="shared" si="0"/>
        <v>2</v>
      </c>
      <c r="Z13" s="40">
        <f t="shared" si="0"/>
        <v>0</v>
      </c>
      <c r="AA13" s="44">
        <f t="shared" si="0"/>
        <v>0</v>
      </c>
    </row>
    <row r="14" spans="1:27" ht="12.75">
      <c r="A14" s="14" t="s">
        <v>21</v>
      </c>
      <c r="B14" s="47" t="s">
        <v>59</v>
      </c>
      <c r="C14" s="48" t="s">
        <v>37</v>
      </c>
      <c r="D14" s="17">
        <f>E14+F14+G14+H14+I14</f>
        <v>18</v>
      </c>
      <c r="E14" s="49"/>
      <c r="F14" s="49"/>
      <c r="G14" s="49">
        <v>18</v>
      </c>
      <c r="H14" s="49"/>
      <c r="I14" s="50"/>
      <c r="J14" s="32"/>
      <c r="K14" s="33"/>
      <c r="L14" s="33"/>
      <c r="M14" s="33"/>
      <c r="N14" s="33"/>
      <c r="O14" s="33">
        <v>18</v>
      </c>
      <c r="P14" s="33"/>
      <c r="Q14" s="33"/>
      <c r="R14" s="33"/>
      <c r="S14" s="33"/>
      <c r="T14" s="33"/>
      <c r="U14" s="34"/>
      <c r="V14" s="51"/>
      <c r="W14" s="49"/>
      <c r="X14" s="49">
        <v>2</v>
      </c>
      <c r="Y14" s="49"/>
      <c r="Z14" s="49"/>
      <c r="AA14" s="52"/>
    </row>
    <row r="15" spans="1:27" ht="12.75">
      <c r="A15" s="14" t="s">
        <v>23</v>
      </c>
      <c r="B15" s="47" t="s">
        <v>29</v>
      </c>
      <c r="C15" s="48" t="s">
        <v>42</v>
      </c>
      <c r="D15" s="17">
        <f>E15+F15+G15+H15+I15</f>
        <v>72</v>
      </c>
      <c r="E15" s="49"/>
      <c r="F15" s="49"/>
      <c r="G15" s="49">
        <v>72</v>
      </c>
      <c r="H15" s="49"/>
      <c r="I15" s="50"/>
      <c r="J15" s="32"/>
      <c r="K15" s="33">
        <v>18</v>
      </c>
      <c r="L15" s="33"/>
      <c r="M15" s="33">
        <v>18</v>
      </c>
      <c r="N15" s="33"/>
      <c r="O15" s="33">
        <v>18</v>
      </c>
      <c r="P15" s="33"/>
      <c r="Q15" s="33">
        <v>18</v>
      </c>
      <c r="R15" s="33"/>
      <c r="S15" s="33"/>
      <c r="T15" s="33"/>
      <c r="U15" s="34"/>
      <c r="V15" s="51">
        <v>1</v>
      </c>
      <c r="W15" s="49">
        <v>1</v>
      </c>
      <c r="X15" s="49">
        <v>1</v>
      </c>
      <c r="Y15" s="49">
        <v>2</v>
      </c>
      <c r="Z15" s="49"/>
      <c r="AA15" s="52"/>
    </row>
    <row r="16" spans="1:27" s="46" customFormat="1" ht="23.25" customHeight="1">
      <c r="A16" s="37" t="s">
        <v>43</v>
      </c>
      <c r="B16" s="38" t="s">
        <v>31</v>
      </c>
      <c r="C16" s="39"/>
      <c r="D16" s="45">
        <f aca="true" t="shared" si="1" ref="D16:I16">SUM(D17:D31)</f>
        <v>411</v>
      </c>
      <c r="E16" s="45">
        <f t="shared" si="1"/>
        <v>366</v>
      </c>
      <c r="F16" s="45">
        <f t="shared" si="1"/>
        <v>45</v>
      </c>
      <c r="G16" s="45">
        <f t="shared" si="1"/>
        <v>0</v>
      </c>
      <c r="H16" s="45">
        <f t="shared" si="1"/>
        <v>0</v>
      </c>
      <c r="I16" s="44">
        <f t="shared" si="1"/>
        <v>0</v>
      </c>
      <c r="J16" s="43">
        <f aca="true" t="shared" si="2" ref="J16:AA16">SUM(J17:J31)</f>
        <v>138</v>
      </c>
      <c r="K16" s="40">
        <f t="shared" si="2"/>
        <v>15</v>
      </c>
      <c r="L16" s="40">
        <f t="shared" si="2"/>
        <v>177</v>
      </c>
      <c r="M16" s="40">
        <f t="shared" si="2"/>
        <v>15</v>
      </c>
      <c r="N16" s="40">
        <f t="shared" si="2"/>
        <v>0</v>
      </c>
      <c r="O16" s="40">
        <f t="shared" si="2"/>
        <v>0</v>
      </c>
      <c r="P16" s="40">
        <f t="shared" si="2"/>
        <v>42</v>
      </c>
      <c r="Q16" s="40">
        <f t="shared" si="2"/>
        <v>15</v>
      </c>
      <c r="R16" s="40">
        <f t="shared" si="2"/>
        <v>9</v>
      </c>
      <c r="S16" s="40">
        <f t="shared" si="2"/>
        <v>0</v>
      </c>
      <c r="T16" s="40">
        <f t="shared" si="2"/>
        <v>0</v>
      </c>
      <c r="U16" s="44">
        <f t="shared" si="2"/>
        <v>0</v>
      </c>
      <c r="V16" s="43">
        <f t="shared" si="2"/>
        <v>16</v>
      </c>
      <c r="W16" s="40">
        <f t="shared" si="2"/>
        <v>16</v>
      </c>
      <c r="X16" s="40">
        <f t="shared" si="2"/>
        <v>0</v>
      </c>
      <c r="Y16" s="40">
        <f t="shared" si="2"/>
        <v>7</v>
      </c>
      <c r="Z16" s="40">
        <f t="shared" si="2"/>
        <v>2</v>
      </c>
      <c r="AA16" s="44">
        <f t="shared" si="2"/>
        <v>0</v>
      </c>
    </row>
    <row r="17" spans="1:27" ht="24">
      <c r="A17" s="14" t="s">
        <v>21</v>
      </c>
      <c r="B17" s="47" t="s">
        <v>60</v>
      </c>
      <c r="C17" s="48" t="s">
        <v>32</v>
      </c>
      <c r="D17" s="17">
        <f>E17+F17+G17+H17+I17</f>
        <v>45</v>
      </c>
      <c r="E17" s="49">
        <v>45</v>
      </c>
      <c r="F17" s="49"/>
      <c r="G17" s="49"/>
      <c r="H17" s="49"/>
      <c r="I17" s="50"/>
      <c r="J17" s="32">
        <v>45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4"/>
      <c r="V17" s="51">
        <v>4</v>
      </c>
      <c r="W17" s="49"/>
      <c r="X17" s="49"/>
      <c r="Y17" s="49"/>
      <c r="Z17" s="49"/>
      <c r="AA17" s="52"/>
    </row>
    <row r="18" spans="1:27" ht="12.75">
      <c r="A18" s="14" t="s">
        <v>23</v>
      </c>
      <c r="B18" s="47" t="s">
        <v>65</v>
      </c>
      <c r="C18" s="48" t="s">
        <v>39</v>
      </c>
      <c r="D18" s="17">
        <f>E18+F18+G18+H18+I18</f>
        <v>30</v>
      </c>
      <c r="E18" s="49">
        <v>30</v>
      </c>
      <c r="F18" s="49"/>
      <c r="G18" s="49"/>
      <c r="H18" s="49"/>
      <c r="I18" s="50"/>
      <c r="J18" s="32"/>
      <c r="K18" s="33"/>
      <c r="L18" s="33">
        <v>30</v>
      </c>
      <c r="M18" s="33"/>
      <c r="N18" s="33"/>
      <c r="O18" s="33"/>
      <c r="P18" s="33"/>
      <c r="Q18" s="33"/>
      <c r="R18" s="33"/>
      <c r="S18" s="33"/>
      <c r="T18" s="33"/>
      <c r="U18" s="34"/>
      <c r="V18" s="51"/>
      <c r="W18" s="49">
        <v>2</v>
      </c>
      <c r="X18" s="49"/>
      <c r="Y18" s="49"/>
      <c r="Z18" s="49"/>
      <c r="AA18" s="52"/>
    </row>
    <row r="19" spans="1:27" ht="12.75">
      <c r="A19" s="14" t="s">
        <v>24</v>
      </c>
      <c r="B19" s="47" t="s">
        <v>64</v>
      </c>
      <c r="C19" s="48" t="s">
        <v>32</v>
      </c>
      <c r="D19" s="17">
        <f aca="true" t="shared" si="3" ref="D19:D30">E19+F19+G19+H19+I19</f>
        <v>45</v>
      </c>
      <c r="E19" s="49">
        <v>30</v>
      </c>
      <c r="F19" s="49">
        <v>15</v>
      </c>
      <c r="G19" s="49"/>
      <c r="H19" s="49"/>
      <c r="I19" s="50"/>
      <c r="J19" s="32">
        <v>30</v>
      </c>
      <c r="K19" s="33">
        <v>15</v>
      </c>
      <c r="L19" s="33"/>
      <c r="M19" s="33"/>
      <c r="N19" s="33"/>
      <c r="O19" s="33"/>
      <c r="P19" s="33"/>
      <c r="Q19" s="33"/>
      <c r="R19" s="33"/>
      <c r="S19" s="33"/>
      <c r="T19" s="33"/>
      <c r="U19" s="34"/>
      <c r="V19" s="51">
        <v>5</v>
      </c>
      <c r="W19" s="49"/>
      <c r="X19" s="49"/>
      <c r="Y19" s="49"/>
      <c r="Z19" s="49"/>
      <c r="AA19" s="52"/>
    </row>
    <row r="20" spans="1:27" ht="12.75">
      <c r="A20" s="14" t="s">
        <v>25</v>
      </c>
      <c r="B20" s="47" t="s">
        <v>67</v>
      </c>
      <c r="C20" s="48" t="s">
        <v>32</v>
      </c>
      <c r="D20" s="17">
        <f t="shared" si="3"/>
        <v>30</v>
      </c>
      <c r="E20" s="49">
        <v>30</v>
      </c>
      <c r="F20" s="49"/>
      <c r="G20" s="49"/>
      <c r="H20" s="49"/>
      <c r="I20" s="50"/>
      <c r="J20" s="32">
        <v>30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4"/>
      <c r="V20" s="51">
        <v>3</v>
      </c>
      <c r="W20" s="49"/>
      <c r="X20" s="49"/>
      <c r="Y20" s="49"/>
      <c r="Z20" s="49"/>
      <c r="AA20" s="52"/>
    </row>
    <row r="21" spans="1:27" ht="12.75">
      <c r="A21" s="14" t="s">
        <v>26</v>
      </c>
      <c r="B21" s="47" t="s">
        <v>91</v>
      </c>
      <c r="C21" s="48" t="s">
        <v>33</v>
      </c>
      <c r="D21" s="17">
        <f t="shared" si="3"/>
        <v>30</v>
      </c>
      <c r="E21" s="49">
        <v>30</v>
      </c>
      <c r="F21" s="49"/>
      <c r="G21" s="49"/>
      <c r="H21" s="49"/>
      <c r="I21" s="50"/>
      <c r="J21" s="32"/>
      <c r="K21" s="33"/>
      <c r="L21" s="33">
        <v>30</v>
      </c>
      <c r="M21" s="33"/>
      <c r="N21" s="33"/>
      <c r="O21" s="33"/>
      <c r="P21" s="33"/>
      <c r="Q21" s="33"/>
      <c r="R21" s="33"/>
      <c r="S21" s="33"/>
      <c r="T21" s="33"/>
      <c r="U21" s="34"/>
      <c r="V21" s="51"/>
      <c r="W21" s="49">
        <v>3</v>
      </c>
      <c r="X21" s="49"/>
      <c r="Y21" s="49"/>
      <c r="Z21" s="49"/>
      <c r="AA21" s="52"/>
    </row>
    <row r="22" spans="1:27" ht="12.75">
      <c r="A22" s="14" t="s">
        <v>27</v>
      </c>
      <c r="B22" s="47" t="s">
        <v>70</v>
      </c>
      <c r="C22" s="48" t="s">
        <v>39</v>
      </c>
      <c r="D22" s="17">
        <f t="shared" si="3"/>
        <v>15</v>
      </c>
      <c r="E22" s="49">
        <v>15</v>
      </c>
      <c r="F22" s="49"/>
      <c r="G22" s="49"/>
      <c r="H22" s="49"/>
      <c r="I22" s="50"/>
      <c r="J22" s="32"/>
      <c r="K22" s="33"/>
      <c r="L22" s="33">
        <v>15</v>
      </c>
      <c r="M22" s="33"/>
      <c r="N22" s="33"/>
      <c r="O22" s="33"/>
      <c r="P22" s="33"/>
      <c r="Q22" s="33"/>
      <c r="R22" s="33"/>
      <c r="S22" s="33"/>
      <c r="T22" s="33"/>
      <c r="U22" s="34"/>
      <c r="V22" s="51"/>
      <c r="W22" s="49">
        <v>1</v>
      </c>
      <c r="X22" s="49"/>
      <c r="Y22" s="49"/>
      <c r="Z22" s="49"/>
      <c r="AA22" s="52"/>
    </row>
    <row r="23" spans="1:27" ht="24">
      <c r="A23" s="14" t="s">
        <v>28</v>
      </c>
      <c r="B23" s="47" t="s">
        <v>97</v>
      </c>
      <c r="C23" s="48" t="s">
        <v>33</v>
      </c>
      <c r="D23" s="17">
        <f>E23+F23+G23+H23+I23</f>
        <v>45</v>
      </c>
      <c r="E23" s="49">
        <v>30</v>
      </c>
      <c r="F23" s="49">
        <v>15</v>
      </c>
      <c r="G23" s="49"/>
      <c r="H23" s="49"/>
      <c r="I23" s="53"/>
      <c r="J23" s="54"/>
      <c r="K23" s="49"/>
      <c r="L23" s="49">
        <v>30</v>
      </c>
      <c r="M23" s="49">
        <v>15</v>
      </c>
      <c r="N23" s="49"/>
      <c r="O23" s="49"/>
      <c r="P23" s="49"/>
      <c r="Q23" s="49"/>
      <c r="R23" s="49"/>
      <c r="S23" s="49"/>
      <c r="T23" s="49"/>
      <c r="U23" s="52"/>
      <c r="V23" s="35"/>
      <c r="W23" s="30">
        <v>4</v>
      </c>
      <c r="X23" s="30"/>
      <c r="Y23" s="30"/>
      <c r="Z23" s="30"/>
      <c r="AA23" s="36"/>
    </row>
    <row r="24" spans="1:27" ht="12.75">
      <c r="A24" s="14" t="s">
        <v>71</v>
      </c>
      <c r="B24" s="47" t="s">
        <v>68</v>
      </c>
      <c r="C24" s="48" t="s">
        <v>39</v>
      </c>
      <c r="D24" s="17">
        <f t="shared" si="3"/>
        <v>30</v>
      </c>
      <c r="E24" s="49">
        <v>30</v>
      </c>
      <c r="F24" s="49"/>
      <c r="G24" s="49"/>
      <c r="H24" s="49"/>
      <c r="I24" s="50"/>
      <c r="J24" s="32"/>
      <c r="K24" s="33"/>
      <c r="L24" s="33">
        <v>30</v>
      </c>
      <c r="M24" s="33"/>
      <c r="N24" s="33"/>
      <c r="O24" s="33"/>
      <c r="P24" s="33"/>
      <c r="Q24" s="33"/>
      <c r="R24" s="33"/>
      <c r="S24" s="33"/>
      <c r="T24" s="33"/>
      <c r="U24" s="34"/>
      <c r="V24" s="51"/>
      <c r="W24" s="49">
        <v>2</v>
      </c>
      <c r="X24" s="49"/>
      <c r="Y24" s="49"/>
      <c r="Z24" s="49"/>
      <c r="AA24" s="52"/>
    </row>
    <row r="25" spans="1:27" ht="24">
      <c r="A25" s="14" t="s">
        <v>35</v>
      </c>
      <c r="B25" s="47" t="s">
        <v>69</v>
      </c>
      <c r="C25" s="48" t="s">
        <v>22</v>
      </c>
      <c r="D25" s="17">
        <f>E25+F25+G25+H25+I25</f>
        <v>15</v>
      </c>
      <c r="E25" s="49">
        <v>15</v>
      </c>
      <c r="F25" s="49"/>
      <c r="G25" s="49"/>
      <c r="H25" s="49"/>
      <c r="I25" s="50"/>
      <c r="J25" s="32">
        <v>15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4"/>
      <c r="V25" s="51">
        <v>2</v>
      </c>
      <c r="W25" s="49"/>
      <c r="X25" s="49"/>
      <c r="Y25" s="49"/>
      <c r="Z25" s="49"/>
      <c r="AA25" s="52"/>
    </row>
    <row r="26" spans="1:27" ht="12.75">
      <c r="A26" s="14" t="s">
        <v>36</v>
      </c>
      <c r="B26" s="47" t="s">
        <v>63</v>
      </c>
      <c r="C26" s="48" t="s">
        <v>42</v>
      </c>
      <c r="D26" s="17">
        <f t="shared" si="3"/>
        <v>30</v>
      </c>
      <c r="E26" s="49">
        <v>15</v>
      </c>
      <c r="F26" s="49">
        <v>15</v>
      </c>
      <c r="G26" s="49"/>
      <c r="H26" s="49"/>
      <c r="I26" s="50"/>
      <c r="J26" s="32"/>
      <c r="K26" s="33"/>
      <c r="L26" s="33"/>
      <c r="M26" s="33"/>
      <c r="N26" s="33"/>
      <c r="O26" s="33"/>
      <c r="P26" s="33">
        <v>15</v>
      </c>
      <c r="Q26" s="33">
        <v>15</v>
      </c>
      <c r="R26" s="33"/>
      <c r="S26" s="33"/>
      <c r="T26" s="33"/>
      <c r="U26" s="34"/>
      <c r="V26" s="51"/>
      <c r="W26" s="49"/>
      <c r="X26" s="49"/>
      <c r="Y26" s="49">
        <v>3</v>
      </c>
      <c r="Z26" s="49"/>
      <c r="AA26" s="52"/>
    </row>
    <row r="27" spans="1:27" ht="24">
      <c r="A27" s="14" t="s">
        <v>72</v>
      </c>
      <c r="B27" s="47" t="s">
        <v>78</v>
      </c>
      <c r="C27" s="48" t="s">
        <v>39</v>
      </c>
      <c r="D27" s="17">
        <f t="shared" si="3"/>
        <v>27</v>
      </c>
      <c r="E27" s="49">
        <v>27</v>
      </c>
      <c r="F27" s="49"/>
      <c r="G27" s="49"/>
      <c r="H27" s="49"/>
      <c r="I27" s="50"/>
      <c r="J27" s="32"/>
      <c r="K27" s="33"/>
      <c r="L27" s="33">
        <v>27</v>
      </c>
      <c r="M27" s="33"/>
      <c r="N27" s="33"/>
      <c r="O27" s="33"/>
      <c r="P27" s="33"/>
      <c r="Q27" s="33"/>
      <c r="R27" s="33"/>
      <c r="S27" s="33"/>
      <c r="T27" s="33"/>
      <c r="U27" s="34"/>
      <c r="V27" s="51"/>
      <c r="W27" s="49">
        <v>2</v>
      </c>
      <c r="X27" s="49"/>
      <c r="Y27" s="49"/>
      <c r="Z27" s="49"/>
      <c r="AA27" s="52"/>
    </row>
    <row r="28" spans="1:27" ht="12.75">
      <c r="A28" s="14" t="s">
        <v>73</v>
      </c>
      <c r="B28" s="47" t="s">
        <v>79</v>
      </c>
      <c r="C28" s="48" t="s">
        <v>42</v>
      </c>
      <c r="D28" s="17">
        <f t="shared" si="3"/>
        <v>27</v>
      </c>
      <c r="E28" s="49">
        <v>27</v>
      </c>
      <c r="F28" s="49"/>
      <c r="G28" s="49"/>
      <c r="H28" s="49"/>
      <c r="I28" s="50"/>
      <c r="J28" s="32"/>
      <c r="K28" s="33"/>
      <c r="L28" s="33"/>
      <c r="M28" s="33"/>
      <c r="N28" s="33"/>
      <c r="O28" s="33"/>
      <c r="P28" s="33">
        <v>27</v>
      </c>
      <c r="Q28" s="33"/>
      <c r="R28" s="33"/>
      <c r="S28" s="33"/>
      <c r="T28" s="33"/>
      <c r="U28" s="34"/>
      <c r="V28" s="51"/>
      <c r="W28" s="49"/>
      <c r="X28" s="49"/>
      <c r="Y28" s="49">
        <v>4</v>
      </c>
      <c r="Z28" s="49"/>
      <c r="AA28" s="52"/>
    </row>
    <row r="29" spans="1:27" ht="12.75">
      <c r="A29" s="14" t="s">
        <v>74</v>
      </c>
      <c r="B29" s="47" t="s">
        <v>62</v>
      </c>
      <c r="C29" s="48" t="s">
        <v>22</v>
      </c>
      <c r="D29" s="17">
        <f>E29+F29+G29+H29+I29</f>
        <v>18</v>
      </c>
      <c r="E29" s="49">
        <v>18</v>
      </c>
      <c r="F29" s="49"/>
      <c r="G29" s="49"/>
      <c r="H29" s="49"/>
      <c r="I29" s="50"/>
      <c r="J29" s="32">
        <v>18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51">
        <v>2</v>
      </c>
      <c r="W29" s="49"/>
      <c r="X29" s="49"/>
      <c r="Y29" s="49"/>
      <c r="Z29" s="49"/>
      <c r="AA29" s="52"/>
    </row>
    <row r="30" spans="1:27" ht="12.75">
      <c r="A30" s="14" t="s">
        <v>75</v>
      </c>
      <c r="B30" s="47" t="s">
        <v>66</v>
      </c>
      <c r="C30" s="48" t="s">
        <v>39</v>
      </c>
      <c r="D30" s="17">
        <f t="shared" si="3"/>
        <v>15</v>
      </c>
      <c r="E30" s="49">
        <v>15</v>
      </c>
      <c r="F30" s="49"/>
      <c r="G30" s="49"/>
      <c r="H30" s="49"/>
      <c r="I30" s="50"/>
      <c r="J30" s="32"/>
      <c r="K30" s="33"/>
      <c r="L30" s="33">
        <v>15</v>
      </c>
      <c r="M30" s="33"/>
      <c r="N30" s="33"/>
      <c r="O30" s="33"/>
      <c r="P30" s="33"/>
      <c r="Q30" s="33"/>
      <c r="R30" s="33"/>
      <c r="S30" s="33"/>
      <c r="T30" s="33"/>
      <c r="U30" s="34"/>
      <c r="V30" s="51"/>
      <c r="W30" s="49">
        <v>2</v>
      </c>
      <c r="X30" s="49"/>
      <c r="Y30" s="49"/>
      <c r="Z30" s="49"/>
      <c r="AA30" s="52"/>
    </row>
    <row r="31" spans="1:27" ht="24">
      <c r="A31" s="14" t="s">
        <v>76</v>
      </c>
      <c r="B31" s="47" t="s">
        <v>90</v>
      </c>
      <c r="C31" s="48" t="s">
        <v>38</v>
      </c>
      <c r="D31" s="17">
        <f>E31+F31+G31+H31+I31</f>
        <v>9</v>
      </c>
      <c r="E31" s="49">
        <v>9</v>
      </c>
      <c r="F31" s="49"/>
      <c r="G31" s="49"/>
      <c r="H31" s="49"/>
      <c r="I31" s="53"/>
      <c r="J31" s="54"/>
      <c r="K31" s="49"/>
      <c r="L31" s="49"/>
      <c r="M31" s="49"/>
      <c r="N31" s="49"/>
      <c r="O31" s="49"/>
      <c r="P31" s="49"/>
      <c r="Q31" s="49"/>
      <c r="R31" s="49">
        <v>9</v>
      </c>
      <c r="S31" s="49"/>
      <c r="T31" s="49"/>
      <c r="U31" s="52"/>
      <c r="V31" s="35"/>
      <c r="W31" s="30"/>
      <c r="X31" s="30"/>
      <c r="Y31" s="30"/>
      <c r="Z31" s="30">
        <v>2</v>
      </c>
      <c r="AA31" s="36"/>
    </row>
    <row r="32" spans="1:27" s="46" customFormat="1" ht="23.25" customHeight="1">
      <c r="A32" s="37" t="s">
        <v>56</v>
      </c>
      <c r="B32" s="38" t="s">
        <v>55</v>
      </c>
      <c r="C32" s="39"/>
      <c r="D32" s="45">
        <f aca="true" t="shared" si="4" ref="D32:J32">SUM(D33:D46)</f>
        <v>495</v>
      </c>
      <c r="E32" s="45">
        <f t="shared" si="4"/>
        <v>225</v>
      </c>
      <c r="F32" s="45">
        <f t="shared" si="4"/>
        <v>270</v>
      </c>
      <c r="G32" s="45">
        <f t="shared" si="4"/>
        <v>0</v>
      </c>
      <c r="H32" s="45">
        <f t="shared" si="4"/>
        <v>0</v>
      </c>
      <c r="I32" s="44">
        <f t="shared" si="4"/>
        <v>0</v>
      </c>
      <c r="J32" s="45">
        <f t="shared" si="4"/>
        <v>69</v>
      </c>
      <c r="K32" s="45">
        <f aca="true" t="shared" si="5" ref="K32:T32">SUM(K33:K46)</f>
        <v>30</v>
      </c>
      <c r="L32" s="45">
        <f t="shared" si="5"/>
        <v>111</v>
      </c>
      <c r="M32" s="45">
        <f t="shared" si="5"/>
        <v>54</v>
      </c>
      <c r="N32" s="45">
        <f t="shared" si="5"/>
        <v>30</v>
      </c>
      <c r="O32" s="45">
        <f t="shared" si="5"/>
        <v>102</v>
      </c>
      <c r="P32" s="45">
        <f t="shared" si="5"/>
        <v>15</v>
      </c>
      <c r="Q32" s="45">
        <f t="shared" si="5"/>
        <v>57</v>
      </c>
      <c r="R32" s="45">
        <f t="shared" si="5"/>
        <v>0</v>
      </c>
      <c r="S32" s="45">
        <f t="shared" si="5"/>
        <v>27</v>
      </c>
      <c r="T32" s="45">
        <f t="shared" si="5"/>
        <v>0</v>
      </c>
      <c r="U32" s="44">
        <f aca="true" t="shared" si="6" ref="U32:AA32">SUM(U33:U46)</f>
        <v>0</v>
      </c>
      <c r="V32" s="45">
        <f t="shared" si="6"/>
        <v>12</v>
      </c>
      <c r="W32" s="45">
        <f t="shared" si="6"/>
        <v>13</v>
      </c>
      <c r="X32" s="45">
        <f t="shared" si="6"/>
        <v>19</v>
      </c>
      <c r="Y32" s="45">
        <f t="shared" si="6"/>
        <v>8</v>
      </c>
      <c r="Z32" s="45">
        <f t="shared" si="6"/>
        <v>2</v>
      </c>
      <c r="AA32" s="44">
        <f t="shared" si="6"/>
        <v>0</v>
      </c>
    </row>
    <row r="33" spans="1:27" ht="24">
      <c r="A33" s="14" t="s">
        <v>21</v>
      </c>
      <c r="B33" s="47" t="s">
        <v>81</v>
      </c>
      <c r="C33" s="48" t="s">
        <v>39</v>
      </c>
      <c r="D33" s="17">
        <f>E33+F33+G33+H33+I33</f>
        <v>27</v>
      </c>
      <c r="E33" s="49">
        <v>27</v>
      </c>
      <c r="F33" s="49"/>
      <c r="G33" s="49"/>
      <c r="H33" s="49"/>
      <c r="I33" s="50"/>
      <c r="J33" s="32"/>
      <c r="K33" s="33"/>
      <c r="L33" s="33">
        <v>27</v>
      </c>
      <c r="M33" s="33"/>
      <c r="N33" s="33"/>
      <c r="O33" s="33"/>
      <c r="P33" s="33"/>
      <c r="Q33" s="33"/>
      <c r="R33" s="33"/>
      <c r="S33" s="33"/>
      <c r="T33" s="33"/>
      <c r="U33" s="34"/>
      <c r="V33" s="51"/>
      <c r="W33" s="49">
        <v>1</v>
      </c>
      <c r="X33" s="49"/>
      <c r="Y33" s="49"/>
      <c r="Z33" s="49"/>
      <c r="AA33" s="52"/>
    </row>
    <row r="34" spans="1:27" ht="12.75">
      <c r="A34" s="14" t="s">
        <v>23</v>
      </c>
      <c r="B34" s="47" t="s">
        <v>47</v>
      </c>
      <c r="C34" s="48" t="s">
        <v>39</v>
      </c>
      <c r="D34" s="17">
        <f aca="true" t="shared" si="7" ref="D34:D43">E34+F34+G34+H34+I34</f>
        <v>75</v>
      </c>
      <c r="E34" s="49">
        <v>30</v>
      </c>
      <c r="F34" s="49">
        <v>45</v>
      </c>
      <c r="G34" s="49"/>
      <c r="H34" s="49"/>
      <c r="I34" s="53"/>
      <c r="J34" s="54">
        <v>15</v>
      </c>
      <c r="K34" s="49">
        <v>15</v>
      </c>
      <c r="L34" s="49">
        <v>15</v>
      </c>
      <c r="M34" s="49">
        <v>30</v>
      </c>
      <c r="N34" s="49"/>
      <c r="O34" s="49"/>
      <c r="P34" s="49"/>
      <c r="Q34" s="49"/>
      <c r="R34" s="49"/>
      <c r="S34" s="49"/>
      <c r="T34" s="49"/>
      <c r="U34" s="52"/>
      <c r="V34" s="35">
        <v>4</v>
      </c>
      <c r="W34" s="30">
        <v>4</v>
      </c>
      <c r="X34" s="30"/>
      <c r="Y34" s="30"/>
      <c r="Z34" s="30"/>
      <c r="AA34" s="36"/>
    </row>
    <row r="35" spans="1:27" ht="24">
      <c r="A35" s="14" t="s">
        <v>24</v>
      </c>
      <c r="B35" s="47" t="s">
        <v>86</v>
      </c>
      <c r="C35" s="48" t="s">
        <v>37</v>
      </c>
      <c r="D35" s="17">
        <f t="shared" si="7"/>
        <v>27</v>
      </c>
      <c r="E35" s="49"/>
      <c r="F35" s="49">
        <v>27</v>
      </c>
      <c r="G35" s="49"/>
      <c r="H35" s="49"/>
      <c r="I35" s="50"/>
      <c r="J35" s="32"/>
      <c r="K35" s="33"/>
      <c r="L35" s="33"/>
      <c r="M35" s="33"/>
      <c r="N35" s="33"/>
      <c r="O35" s="33">
        <v>27</v>
      </c>
      <c r="P35" s="33"/>
      <c r="Q35" s="33"/>
      <c r="R35" s="55"/>
      <c r="S35" s="55"/>
      <c r="T35" s="33"/>
      <c r="U35" s="34"/>
      <c r="V35" s="51"/>
      <c r="W35" s="49"/>
      <c r="X35" s="49">
        <v>5</v>
      </c>
      <c r="Y35" s="49"/>
      <c r="Z35" s="49"/>
      <c r="AA35" s="52"/>
    </row>
    <row r="36" spans="1:27" ht="12.75">
      <c r="A36" s="14" t="s">
        <v>25</v>
      </c>
      <c r="B36" s="47" t="s">
        <v>50</v>
      </c>
      <c r="C36" s="48" t="s">
        <v>41</v>
      </c>
      <c r="D36" s="17">
        <f t="shared" si="7"/>
        <v>90</v>
      </c>
      <c r="E36" s="49">
        <v>45</v>
      </c>
      <c r="F36" s="49">
        <v>45</v>
      </c>
      <c r="G36" s="49"/>
      <c r="H36" s="49"/>
      <c r="I36" s="50"/>
      <c r="J36" s="32"/>
      <c r="K36" s="33"/>
      <c r="L36" s="33"/>
      <c r="M36" s="33"/>
      <c r="N36" s="33">
        <v>30</v>
      </c>
      <c r="O36" s="33">
        <v>15</v>
      </c>
      <c r="P36" s="33">
        <v>15</v>
      </c>
      <c r="Q36" s="33">
        <v>30</v>
      </c>
      <c r="R36" s="33"/>
      <c r="S36" s="33"/>
      <c r="T36" s="33"/>
      <c r="U36" s="34"/>
      <c r="V36" s="51"/>
      <c r="W36" s="49"/>
      <c r="X36" s="49">
        <v>4</v>
      </c>
      <c r="Y36" s="49">
        <v>4</v>
      </c>
      <c r="Z36" s="49"/>
      <c r="AA36" s="52"/>
    </row>
    <row r="37" spans="1:27" ht="12.75">
      <c r="A37" s="14" t="s">
        <v>26</v>
      </c>
      <c r="B37" s="47" t="s">
        <v>51</v>
      </c>
      <c r="C37" s="48" t="s">
        <v>41</v>
      </c>
      <c r="D37" s="17">
        <f t="shared" si="7"/>
        <v>54</v>
      </c>
      <c r="E37" s="49"/>
      <c r="F37" s="49">
        <v>54</v>
      </c>
      <c r="G37" s="49"/>
      <c r="H37" s="49"/>
      <c r="I37" s="50"/>
      <c r="J37" s="32"/>
      <c r="K37" s="33"/>
      <c r="L37" s="33"/>
      <c r="M37" s="33"/>
      <c r="N37" s="33"/>
      <c r="O37" s="33">
        <v>27</v>
      </c>
      <c r="P37" s="33"/>
      <c r="Q37" s="33">
        <v>27</v>
      </c>
      <c r="R37" s="33"/>
      <c r="S37" s="33"/>
      <c r="T37" s="33"/>
      <c r="U37" s="34"/>
      <c r="V37" s="51"/>
      <c r="W37" s="49"/>
      <c r="X37" s="49">
        <v>4</v>
      </c>
      <c r="Y37" s="49">
        <v>4</v>
      </c>
      <c r="Z37" s="49"/>
      <c r="AA37" s="52"/>
    </row>
    <row r="38" spans="1:27" ht="12.75">
      <c r="A38" s="14" t="s">
        <v>27</v>
      </c>
      <c r="B38" s="47" t="s">
        <v>80</v>
      </c>
      <c r="C38" s="48" t="s">
        <v>38</v>
      </c>
      <c r="D38" s="17">
        <f t="shared" si="7"/>
        <v>27</v>
      </c>
      <c r="E38" s="49"/>
      <c r="F38" s="49">
        <v>27</v>
      </c>
      <c r="G38" s="49"/>
      <c r="H38" s="49"/>
      <c r="I38" s="50"/>
      <c r="J38" s="32"/>
      <c r="K38" s="33"/>
      <c r="L38" s="33"/>
      <c r="M38" s="33"/>
      <c r="N38" s="33"/>
      <c r="O38" s="33"/>
      <c r="P38" s="33"/>
      <c r="Q38" s="33"/>
      <c r="R38" s="33"/>
      <c r="S38" s="33">
        <v>27</v>
      </c>
      <c r="T38" s="33"/>
      <c r="U38" s="34"/>
      <c r="V38" s="51"/>
      <c r="W38" s="49"/>
      <c r="X38" s="49"/>
      <c r="Y38" s="49"/>
      <c r="Z38" s="49">
        <v>2</v>
      </c>
      <c r="AA38" s="52"/>
    </row>
    <row r="39" spans="1:27" ht="12.75">
      <c r="A39" s="14" t="s">
        <v>28</v>
      </c>
      <c r="B39" s="47" t="s">
        <v>83</v>
      </c>
      <c r="C39" s="48" t="s">
        <v>37</v>
      </c>
      <c r="D39" s="17">
        <f>E39+F39+G39+H39+I39</f>
        <v>15</v>
      </c>
      <c r="E39" s="49"/>
      <c r="F39" s="49">
        <v>15</v>
      </c>
      <c r="G39" s="49"/>
      <c r="H39" s="49"/>
      <c r="I39" s="50"/>
      <c r="J39" s="32"/>
      <c r="K39" s="33"/>
      <c r="L39" s="33"/>
      <c r="M39" s="33"/>
      <c r="N39" s="33"/>
      <c r="O39" s="33">
        <v>15</v>
      </c>
      <c r="P39" s="33"/>
      <c r="Q39" s="33"/>
      <c r="R39" s="33"/>
      <c r="S39" s="33"/>
      <c r="T39" s="33"/>
      <c r="U39" s="34"/>
      <c r="V39" s="51"/>
      <c r="W39" s="49"/>
      <c r="X39" s="49">
        <v>4</v>
      </c>
      <c r="Y39" s="49"/>
      <c r="Z39" s="49"/>
      <c r="AA39" s="52"/>
    </row>
    <row r="40" spans="1:27" ht="12.75">
      <c r="A40" s="14" t="s">
        <v>71</v>
      </c>
      <c r="B40" s="47" t="s">
        <v>98</v>
      </c>
      <c r="C40" s="48" t="s">
        <v>32</v>
      </c>
      <c r="D40" s="17">
        <f t="shared" si="7"/>
        <v>42</v>
      </c>
      <c r="E40" s="49">
        <v>27</v>
      </c>
      <c r="F40" s="49">
        <v>15</v>
      </c>
      <c r="G40" s="49"/>
      <c r="H40" s="49"/>
      <c r="I40" s="50"/>
      <c r="J40" s="32">
        <v>27</v>
      </c>
      <c r="K40" s="33">
        <v>15</v>
      </c>
      <c r="L40" s="56"/>
      <c r="M40" s="56"/>
      <c r="N40" s="33"/>
      <c r="O40" s="33"/>
      <c r="P40" s="33"/>
      <c r="Q40" s="33"/>
      <c r="R40" s="33"/>
      <c r="S40" s="33"/>
      <c r="T40" s="33"/>
      <c r="U40" s="34"/>
      <c r="V40" s="51">
        <v>4</v>
      </c>
      <c r="W40" s="49"/>
      <c r="X40" s="49"/>
      <c r="Y40" s="49"/>
      <c r="Z40" s="49"/>
      <c r="AA40" s="52"/>
    </row>
    <row r="41" spans="1:27" ht="12.75">
      <c r="A41" s="14" t="s">
        <v>35</v>
      </c>
      <c r="B41" s="47" t="s">
        <v>61</v>
      </c>
      <c r="C41" s="48" t="s">
        <v>22</v>
      </c>
      <c r="D41" s="17">
        <f t="shared" si="7"/>
        <v>27</v>
      </c>
      <c r="E41" s="49">
        <v>27</v>
      </c>
      <c r="F41" s="49"/>
      <c r="G41" s="49"/>
      <c r="H41" s="49"/>
      <c r="I41" s="50"/>
      <c r="J41" s="32">
        <v>27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4"/>
      <c r="V41" s="51">
        <v>4</v>
      </c>
      <c r="W41" s="49"/>
      <c r="X41" s="49"/>
      <c r="Y41" s="49"/>
      <c r="Z41" s="49"/>
      <c r="AA41" s="52"/>
    </row>
    <row r="42" spans="1:27" ht="12.75">
      <c r="A42" s="14" t="s">
        <v>36</v>
      </c>
      <c r="B42" s="47" t="s">
        <v>46</v>
      </c>
      <c r="C42" s="48" t="s">
        <v>33</v>
      </c>
      <c r="D42" s="17">
        <f t="shared" si="7"/>
        <v>36</v>
      </c>
      <c r="E42" s="49">
        <v>27</v>
      </c>
      <c r="F42" s="49">
        <v>9</v>
      </c>
      <c r="G42" s="49"/>
      <c r="H42" s="49"/>
      <c r="I42" s="50"/>
      <c r="J42" s="32"/>
      <c r="K42" s="33"/>
      <c r="L42" s="33">
        <v>27</v>
      </c>
      <c r="M42" s="33">
        <v>9</v>
      </c>
      <c r="N42" s="33"/>
      <c r="O42" s="33"/>
      <c r="P42" s="33"/>
      <c r="Q42" s="33"/>
      <c r="R42" s="33"/>
      <c r="S42" s="33"/>
      <c r="T42" s="33"/>
      <c r="U42" s="34"/>
      <c r="V42" s="51"/>
      <c r="W42" s="49">
        <v>4</v>
      </c>
      <c r="X42" s="49"/>
      <c r="Y42" s="49"/>
      <c r="Z42" s="49"/>
      <c r="AA42" s="52"/>
    </row>
    <row r="43" spans="1:27" ht="12.75">
      <c r="A43" s="14" t="s">
        <v>72</v>
      </c>
      <c r="B43" s="47" t="s">
        <v>84</v>
      </c>
      <c r="C43" s="48" t="s">
        <v>33</v>
      </c>
      <c r="D43" s="17">
        <f t="shared" si="7"/>
        <v>27</v>
      </c>
      <c r="E43" s="49">
        <v>27</v>
      </c>
      <c r="F43" s="49"/>
      <c r="G43" s="49"/>
      <c r="H43" s="49"/>
      <c r="I43" s="50"/>
      <c r="J43" s="32"/>
      <c r="K43" s="33"/>
      <c r="L43" s="33">
        <v>27</v>
      </c>
      <c r="M43" s="33"/>
      <c r="N43" s="33"/>
      <c r="O43" s="33"/>
      <c r="P43" s="33"/>
      <c r="Q43" s="33"/>
      <c r="R43" s="33"/>
      <c r="S43" s="33"/>
      <c r="T43" s="33"/>
      <c r="U43" s="34"/>
      <c r="V43" s="51"/>
      <c r="W43" s="49">
        <v>2</v>
      </c>
      <c r="X43" s="49"/>
      <c r="Y43" s="49"/>
      <c r="Z43" s="49"/>
      <c r="AA43" s="52"/>
    </row>
    <row r="44" spans="1:27" ht="24">
      <c r="A44" s="14" t="s">
        <v>73</v>
      </c>
      <c r="B44" s="47" t="s">
        <v>85</v>
      </c>
      <c r="C44" s="48" t="s">
        <v>39</v>
      </c>
      <c r="D44" s="17">
        <f>E44+F44+G44+H44+I44</f>
        <v>15</v>
      </c>
      <c r="E44" s="49"/>
      <c r="F44" s="49">
        <v>15</v>
      </c>
      <c r="G44" s="49"/>
      <c r="H44" s="49"/>
      <c r="I44" s="50"/>
      <c r="J44" s="32"/>
      <c r="K44" s="33"/>
      <c r="L44" s="33"/>
      <c r="M44" s="33">
        <v>15</v>
      </c>
      <c r="N44" s="33"/>
      <c r="O44" s="33"/>
      <c r="P44" s="33"/>
      <c r="Q44" s="33"/>
      <c r="R44" s="33"/>
      <c r="S44" s="33"/>
      <c r="T44" s="33"/>
      <c r="U44" s="34"/>
      <c r="V44" s="51"/>
      <c r="W44" s="49">
        <v>1</v>
      </c>
      <c r="X44" s="49"/>
      <c r="Y44" s="49"/>
      <c r="Z44" s="49"/>
      <c r="AA44" s="52"/>
    </row>
    <row r="45" spans="1:27" ht="12.75">
      <c r="A45" s="14" t="s">
        <v>74</v>
      </c>
      <c r="B45" s="47" t="s">
        <v>82</v>
      </c>
      <c r="C45" s="48" t="s">
        <v>39</v>
      </c>
      <c r="D45" s="17">
        <f>E45+F45+G45+H45+I45</f>
        <v>15</v>
      </c>
      <c r="E45" s="49">
        <v>15</v>
      </c>
      <c r="F45" s="49"/>
      <c r="G45" s="49"/>
      <c r="H45" s="49"/>
      <c r="I45" s="50"/>
      <c r="J45" s="32"/>
      <c r="K45" s="33"/>
      <c r="L45" s="33">
        <v>15</v>
      </c>
      <c r="M45" s="33"/>
      <c r="N45" s="33"/>
      <c r="O45" s="33"/>
      <c r="P45" s="33"/>
      <c r="Q45" s="33"/>
      <c r="R45" s="33"/>
      <c r="S45" s="33"/>
      <c r="T45" s="33"/>
      <c r="U45" s="34"/>
      <c r="V45" s="51"/>
      <c r="W45" s="49">
        <v>1</v>
      </c>
      <c r="X45" s="49"/>
      <c r="Y45" s="49"/>
      <c r="Z45" s="49"/>
      <c r="AA45" s="52"/>
    </row>
    <row r="46" spans="1:27" ht="12.75">
      <c r="A46" s="14" t="s">
        <v>75</v>
      </c>
      <c r="B46" s="47" t="s">
        <v>103</v>
      </c>
      <c r="C46" s="48" t="s">
        <v>104</v>
      </c>
      <c r="D46" s="17">
        <v>18</v>
      </c>
      <c r="E46" s="51"/>
      <c r="F46" s="51">
        <v>18</v>
      </c>
      <c r="G46" s="51"/>
      <c r="H46" s="51"/>
      <c r="I46" s="52"/>
      <c r="J46" s="57"/>
      <c r="K46" s="57"/>
      <c r="L46" s="57"/>
      <c r="M46" s="57"/>
      <c r="N46" s="57"/>
      <c r="O46" s="57">
        <v>18</v>
      </c>
      <c r="P46" s="57"/>
      <c r="Q46" s="57"/>
      <c r="R46" s="57"/>
      <c r="S46" s="57"/>
      <c r="T46" s="57"/>
      <c r="U46" s="34"/>
      <c r="V46" s="51"/>
      <c r="W46" s="51"/>
      <c r="X46" s="51">
        <v>2</v>
      </c>
      <c r="Y46" s="51"/>
      <c r="Z46" s="51"/>
      <c r="AA46" s="52"/>
    </row>
    <row r="47" spans="1:27" ht="34.5" customHeight="1">
      <c r="A47" s="37" t="s">
        <v>110</v>
      </c>
      <c r="B47" s="58" t="s">
        <v>112</v>
      </c>
      <c r="C47" s="39"/>
      <c r="D47" s="45">
        <f>SUM(D48:D70)</f>
        <v>522</v>
      </c>
      <c r="E47" s="45">
        <f aca="true" t="shared" si="8" ref="E47:AA47">SUM(E48:E70)</f>
        <v>171</v>
      </c>
      <c r="F47" s="45">
        <f t="shared" si="8"/>
        <v>216</v>
      </c>
      <c r="G47" s="45">
        <f t="shared" si="8"/>
        <v>81</v>
      </c>
      <c r="H47" s="45">
        <f t="shared" si="8"/>
        <v>54</v>
      </c>
      <c r="I47" s="44">
        <f t="shared" si="8"/>
        <v>0</v>
      </c>
      <c r="J47" s="45">
        <f t="shared" si="8"/>
        <v>0</v>
      </c>
      <c r="K47" s="45">
        <f t="shared" si="8"/>
        <v>0</v>
      </c>
      <c r="L47" s="45">
        <f t="shared" si="8"/>
        <v>0</v>
      </c>
      <c r="M47" s="45">
        <f t="shared" si="8"/>
        <v>0</v>
      </c>
      <c r="N47" s="45">
        <f t="shared" si="8"/>
        <v>36</v>
      </c>
      <c r="O47" s="45">
        <f t="shared" si="8"/>
        <v>72</v>
      </c>
      <c r="P47" s="45">
        <f t="shared" si="8"/>
        <v>81</v>
      </c>
      <c r="Q47" s="45">
        <f t="shared" si="8"/>
        <v>63</v>
      </c>
      <c r="R47" s="45">
        <f t="shared" si="8"/>
        <v>27</v>
      </c>
      <c r="S47" s="45">
        <f t="shared" si="8"/>
        <v>99</v>
      </c>
      <c r="T47" s="45">
        <f t="shared" si="8"/>
        <v>27</v>
      </c>
      <c r="U47" s="44">
        <f t="shared" si="8"/>
        <v>117</v>
      </c>
      <c r="V47" s="45">
        <f t="shared" si="8"/>
        <v>0</v>
      </c>
      <c r="W47" s="45">
        <f t="shared" si="8"/>
        <v>1</v>
      </c>
      <c r="X47" s="45">
        <f t="shared" si="8"/>
        <v>8</v>
      </c>
      <c r="Y47" s="45">
        <f t="shared" si="8"/>
        <v>13</v>
      </c>
      <c r="Z47" s="45">
        <f t="shared" si="8"/>
        <v>26</v>
      </c>
      <c r="AA47" s="44">
        <f t="shared" si="8"/>
        <v>30</v>
      </c>
    </row>
    <row r="48" spans="1:27" ht="12.75">
      <c r="A48" s="14" t="s">
        <v>21</v>
      </c>
      <c r="B48" s="47" t="s">
        <v>49</v>
      </c>
      <c r="C48" s="48" t="s">
        <v>34</v>
      </c>
      <c r="D48" s="17">
        <f aca="true" t="shared" si="9" ref="D48:D69">E48+F48+G48+H48+I48</f>
        <v>36</v>
      </c>
      <c r="E48" s="49">
        <v>18</v>
      </c>
      <c r="F48" s="49">
        <v>18</v>
      </c>
      <c r="G48" s="49"/>
      <c r="H48" s="49"/>
      <c r="I48" s="50"/>
      <c r="J48" s="32"/>
      <c r="K48" s="33"/>
      <c r="L48" s="33"/>
      <c r="M48" s="33"/>
      <c r="N48" s="33"/>
      <c r="O48" s="33"/>
      <c r="P48" s="33"/>
      <c r="Q48" s="33"/>
      <c r="R48" s="33"/>
      <c r="S48" s="33"/>
      <c r="T48" s="33">
        <v>18</v>
      </c>
      <c r="U48" s="34">
        <v>18</v>
      </c>
      <c r="V48" s="51"/>
      <c r="W48" s="49"/>
      <c r="X48" s="49"/>
      <c r="Y48" s="49"/>
      <c r="Z48" s="49"/>
      <c r="AA48" s="52">
        <v>3</v>
      </c>
    </row>
    <row r="49" spans="1:27" ht="24">
      <c r="A49" s="14" t="s">
        <v>23</v>
      </c>
      <c r="B49" s="47" t="s">
        <v>77</v>
      </c>
      <c r="C49" s="48" t="s">
        <v>92</v>
      </c>
      <c r="D49" s="17">
        <f t="shared" si="9"/>
        <v>9</v>
      </c>
      <c r="E49" s="49">
        <v>9</v>
      </c>
      <c r="F49" s="49"/>
      <c r="G49" s="49"/>
      <c r="H49" s="49"/>
      <c r="I49" s="53"/>
      <c r="J49" s="54"/>
      <c r="K49" s="49"/>
      <c r="L49" s="49"/>
      <c r="M49" s="49"/>
      <c r="N49" s="49"/>
      <c r="O49" s="49"/>
      <c r="P49" s="49"/>
      <c r="Q49" s="49"/>
      <c r="R49" s="49"/>
      <c r="S49" s="49"/>
      <c r="T49" s="49">
        <v>9</v>
      </c>
      <c r="U49" s="52"/>
      <c r="V49" s="35"/>
      <c r="W49" s="30"/>
      <c r="X49" s="30"/>
      <c r="Y49" s="30"/>
      <c r="Z49" s="30"/>
      <c r="AA49" s="36">
        <v>1</v>
      </c>
    </row>
    <row r="50" spans="1:27" ht="12.75">
      <c r="A50" s="14" t="s">
        <v>24</v>
      </c>
      <c r="B50" s="47" t="s">
        <v>101</v>
      </c>
      <c r="C50" s="48" t="s">
        <v>41</v>
      </c>
      <c r="D50" s="17">
        <f t="shared" si="9"/>
        <v>18</v>
      </c>
      <c r="E50" s="49"/>
      <c r="F50" s="49"/>
      <c r="G50" s="49">
        <v>18</v>
      </c>
      <c r="H50" s="49"/>
      <c r="I50" s="53"/>
      <c r="J50" s="54"/>
      <c r="K50" s="49"/>
      <c r="L50" s="49"/>
      <c r="M50" s="49"/>
      <c r="N50" s="49"/>
      <c r="O50" s="49"/>
      <c r="P50" s="49"/>
      <c r="Q50" s="49">
        <v>18</v>
      </c>
      <c r="R50" s="49"/>
      <c r="S50" s="49"/>
      <c r="T50" s="49"/>
      <c r="U50" s="52"/>
      <c r="V50" s="35"/>
      <c r="W50" s="30"/>
      <c r="X50" s="30"/>
      <c r="Y50" s="30">
        <v>1</v>
      </c>
      <c r="Z50" s="30"/>
      <c r="AA50" s="36"/>
    </row>
    <row r="51" spans="1:27" ht="12.75">
      <c r="A51" s="14" t="s">
        <v>25</v>
      </c>
      <c r="B51" s="47" t="s">
        <v>48</v>
      </c>
      <c r="C51" s="48" t="s">
        <v>37</v>
      </c>
      <c r="D51" s="17">
        <f t="shared" si="9"/>
        <v>18</v>
      </c>
      <c r="E51" s="49"/>
      <c r="F51" s="49"/>
      <c r="G51" s="49">
        <v>18</v>
      </c>
      <c r="H51" s="49"/>
      <c r="I51" s="53"/>
      <c r="J51" s="54"/>
      <c r="K51" s="49"/>
      <c r="L51" s="49"/>
      <c r="M51" s="49"/>
      <c r="N51" s="49"/>
      <c r="O51" s="49">
        <v>18</v>
      </c>
      <c r="P51" s="49"/>
      <c r="Q51" s="49"/>
      <c r="R51" s="49"/>
      <c r="S51" s="49"/>
      <c r="T51" s="49"/>
      <c r="U51" s="52"/>
      <c r="V51" s="35"/>
      <c r="W51" s="30"/>
      <c r="X51" s="30">
        <v>1</v>
      </c>
      <c r="Y51" s="30"/>
      <c r="Z51" s="30"/>
      <c r="AA51" s="36"/>
    </row>
    <row r="52" spans="1:27" ht="12.75">
      <c r="A52" s="14" t="s">
        <v>26</v>
      </c>
      <c r="B52" s="47" t="s">
        <v>52</v>
      </c>
      <c r="C52" s="48" t="s">
        <v>102</v>
      </c>
      <c r="D52" s="17">
        <f t="shared" si="9"/>
        <v>36</v>
      </c>
      <c r="E52" s="49">
        <v>36</v>
      </c>
      <c r="F52" s="49"/>
      <c r="G52" s="49"/>
      <c r="H52" s="49"/>
      <c r="I52" s="53"/>
      <c r="J52" s="54"/>
      <c r="K52" s="49"/>
      <c r="L52" s="49"/>
      <c r="M52" s="49"/>
      <c r="N52" s="49">
        <v>18</v>
      </c>
      <c r="O52" s="49"/>
      <c r="P52" s="49">
        <v>18</v>
      </c>
      <c r="Q52" s="49"/>
      <c r="R52" s="49"/>
      <c r="S52" s="49"/>
      <c r="T52" s="49"/>
      <c r="U52" s="52"/>
      <c r="V52" s="35"/>
      <c r="W52" s="30"/>
      <c r="X52" s="30">
        <v>1</v>
      </c>
      <c r="Y52" s="30">
        <v>1</v>
      </c>
      <c r="Z52" s="30"/>
      <c r="AA52" s="36"/>
    </row>
    <row r="53" spans="1:27" ht="12.75">
      <c r="A53" s="14" t="s">
        <v>27</v>
      </c>
      <c r="B53" s="47" t="s">
        <v>40</v>
      </c>
      <c r="C53" s="48" t="s">
        <v>109</v>
      </c>
      <c r="D53" s="17">
        <f t="shared" si="9"/>
        <v>54</v>
      </c>
      <c r="E53" s="49"/>
      <c r="F53" s="49"/>
      <c r="G53" s="49"/>
      <c r="H53" s="49">
        <v>54</v>
      </c>
      <c r="I53" s="50"/>
      <c r="J53" s="32"/>
      <c r="K53" s="33"/>
      <c r="L53" s="33"/>
      <c r="M53" s="33"/>
      <c r="N53" s="33"/>
      <c r="O53" s="33"/>
      <c r="P53" s="33"/>
      <c r="Q53" s="33"/>
      <c r="R53" s="33"/>
      <c r="S53" s="33">
        <v>27</v>
      </c>
      <c r="T53" s="33"/>
      <c r="U53" s="34">
        <v>27</v>
      </c>
      <c r="V53" s="51"/>
      <c r="W53" s="49"/>
      <c r="X53" s="49"/>
      <c r="Y53" s="49"/>
      <c r="Z53" s="49">
        <v>10</v>
      </c>
      <c r="AA53" s="52">
        <v>10</v>
      </c>
    </row>
    <row r="54" spans="1:27" ht="12.75">
      <c r="A54" s="14" t="s">
        <v>28</v>
      </c>
      <c r="B54" s="47" t="s">
        <v>128</v>
      </c>
      <c r="C54" s="48" t="s">
        <v>37</v>
      </c>
      <c r="D54" s="17">
        <f t="shared" si="9"/>
        <v>27</v>
      </c>
      <c r="E54" s="49"/>
      <c r="F54" s="49"/>
      <c r="G54" s="49">
        <v>27</v>
      </c>
      <c r="H54" s="49"/>
      <c r="I54" s="50"/>
      <c r="J54" s="32"/>
      <c r="K54" s="33"/>
      <c r="L54" s="33"/>
      <c r="M54" s="33"/>
      <c r="N54" s="33"/>
      <c r="O54" s="33">
        <v>27</v>
      </c>
      <c r="P54" s="33"/>
      <c r="Q54" s="33"/>
      <c r="R54" s="33"/>
      <c r="S54" s="33"/>
      <c r="T54" s="33"/>
      <c r="U54" s="34"/>
      <c r="V54" s="51"/>
      <c r="W54" s="49"/>
      <c r="X54" s="49">
        <v>2</v>
      </c>
      <c r="Y54" s="49"/>
      <c r="Z54" s="49"/>
      <c r="AA54" s="52"/>
    </row>
    <row r="55" spans="1:27" ht="12.75">
      <c r="A55" s="14" t="s">
        <v>71</v>
      </c>
      <c r="B55" s="47" t="s">
        <v>114</v>
      </c>
      <c r="C55" s="48" t="s">
        <v>41</v>
      </c>
      <c r="D55" s="17">
        <f t="shared" si="9"/>
        <v>36</v>
      </c>
      <c r="E55" s="49">
        <v>18</v>
      </c>
      <c r="F55" s="49">
        <v>18</v>
      </c>
      <c r="G55" s="49"/>
      <c r="H55" s="49"/>
      <c r="I55" s="53"/>
      <c r="J55" s="54"/>
      <c r="K55" s="49"/>
      <c r="L55" s="49"/>
      <c r="M55" s="49"/>
      <c r="N55" s="49"/>
      <c r="O55" s="49"/>
      <c r="P55" s="49">
        <v>18</v>
      </c>
      <c r="Q55" s="49">
        <v>18</v>
      </c>
      <c r="R55" s="49"/>
      <c r="S55" s="49"/>
      <c r="T55" s="49"/>
      <c r="U55" s="52"/>
      <c r="V55" s="35"/>
      <c r="W55" s="30"/>
      <c r="X55" s="30"/>
      <c r="Y55" s="30">
        <v>4</v>
      </c>
      <c r="Z55" s="30"/>
      <c r="AA55" s="36"/>
    </row>
    <row r="56" spans="1:27" ht="12.75">
      <c r="A56" s="14" t="s">
        <v>35</v>
      </c>
      <c r="B56" s="47" t="s">
        <v>115</v>
      </c>
      <c r="C56" s="48" t="s">
        <v>38</v>
      </c>
      <c r="D56" s="17">
        <f t="shared" si="9"/>
        <v>27</v>
      </c>
      <c r="E56" s="49">
        <v>9</v>
      </c>
      <c r="F56" s="49">
        <v>18</v>
      </c>
      <c r="G56" s="49"/>
      <c r="H56" s="49"/>
      <c r="I56" s="53"/>
      <c r="J56" s="54"/>
      <c r="K56" s="49"/>
      <c r="L56" s="49"/>
      <c r="M56" s="49"/>
      <c r="N56" s="49"/>
      <c r="O56" s="49"/>
      <c r="P56" s="49"/>
      <c r="Q56" s="49"/>
      <c r="R56" s="49">
        <v>9</v>
      </c>
      <c r="S56" s="49">
        <v>18</v>
      </c>
      <c r="T56" s="49"/>
      <c r="U56" s="52"/>
      <c r="V56" s="35"/>
      <c r="W56" s="30"/>
      <c r="X56" s="30"/>
      <c r="Y56" s="30"/>
      <c r="Z56" s="30">
        <v>5</v>
      </c>
      <c r="AA56" s="36"/>
    </row>
    <row r="57" spans="1:27" ht="12.75">
      <c r="A57" s="14" t="s">
        <v>36</v>
      </c>
      <c r="B57" s="47" t="s">
        <v>116</v>
      </c>
      <c r="C57" s="48" t="s">
        <v>37</v>
      </c>
      <c r="D57" s="17">
        <f t="shared" si="9"/>
        <v>27</v>
      </c>
      <c r="E57" s="49">
        <v>18</v>
      </c>
      <c r="F57" s="49">
        <v>9</v>
      </c>
      <c r="G57" s="49"/>
      <c r="H57" s="49"/>
      <c r="I57" s="53"/>
      <c r="J57" s="54"/>
      <c r="K57" s="49"/>
      <c r="L57" s="49"/>
      <c r="M57" s="49"/>
      <c r="N57" s="49">
        <v>18</v>
      </c>
      <c r="O57" s="49">
        <v>9</v>
      </c>
      <c r="P57" s="49"/>
      <c r="Q57" s="49"/>
      <c r="R57" s="49"/>
      <c r="S57" s="49"/>
      <c r="T57" s="49"/>
      <c r="U57" s="52"/>
      <c r="V57" s="35"/>
      <c r="W57" s="30"/>
      <c r="X57" s="30">
        <v>2</v>
      </c>
      <c r="Y57" s="30"/>
      <c r="Z57" s="30"/>
      <c r="AA57" s="36"/>
    </row>
    <row r="58" spans="1:27" ht="12.75">
      <c r="A58" s="14" t="s">
        <v>72</v>
      </c>
      <c r="B58" s="47" t="s">
        <v>117</v>
      </c>
      <c r="C58" s="48" t="s">
        <v>38</v>
      </c>
      <c r="D58" s="17">
        <f t="shared" si="9"/>
        <v>18</v>
      </c>
      <c r="E58" s="49">
        <v>18</v>
      </c>
      <c r="F58" s="49"/>
      <c r="G58" s="49"/>
      <c r="H58" s="49"/>
      <c r="I58" s="53"/>
      <c r="J58" s="54"/>
      <c r="K58" s="49"/>
      <c r="L58" s="49"/>
      <c r="M58" s="49"/>
      <c r="N58" s="49"/>
      <c r="O58" s="49"/>
      <c r="P58" s="49"/>
      <c r="Q58" s="49"/>
      <c r="R58" s="49">
        <v>18</v>
      </c>
      <c r="S58" s="49"/>
      <c r="T58" s="49"/>
      <c r="U58" s="52"/>
      <c r="V58" s="35"/>
      <c r="W58" s="30"/>
      <c r="X58" s="30"/>
      <c r="Y58" s="30"/>
      <c r="Z58" s="30">
        <v>2</v>
      </c>
      <c r="AA58" s="36"/>
    </row>
    <row r="59" spans="1:27" ht="12.75">
      <c r="A59" s="14" t="s">
        <v>73</v>
      </c>
      <c r="B59" s="47" t="s">
        <v>118</v>
      </c>
      <c r="C59" s="48" t="s">
        <v>41</v>
      </c>
      <c r="D59" s="17">
        <f t="shared" si="9"/>
        <v>27</v>
      </c>
      <c r="E59" s="49">
        <v>9</v>
      </c>
      <c r="F59" s="49">
        <v>18</v>
      </c>
      <c r="G59" s="49"/>
      <c r="H59" s="49"/>
      <c r="I59" s="53"/>
      <c r="J59" s="54"/>
      <c r="K59" s="49"/>
      <c r="L59" s="49"/>
      <c r="M59" s="49"/>
      <c r="N59" s="49"/>
      <c r="O59" s="49"/>
      <c r="P59" s="49">
        <v>9</v>
      </c>
      <c r="Q59" s="49">
        <v>18</v>
      </c>
      <c r="R59" s="49"/>
      <c r="S59" s="49"/>
      <c r="T59" s="49"/>
      <c r="U59" s="52"/>
      <c r="V59" s="35"/>
      <c r="W59" s="30"/>
      <c r="X59" s="30"/>
      <c r="Y59" s="30">
        <v>2</v>
      </c>
      <c r="Z59" s="30"/>
      <c r="AA59" s="36"/>
    </row>
    <row r="60" spans="1:27" ht="12.75">
      <c r="A60" s="14" t="s">
        <v>74</v>
      </c>
      <c r="B60" s="47" t="s">
        <v>119</v>
      </c>
      <c r="C60" s="48" t="s">
        <v>92</v>
      </c>
      <c r="D60" s="17">
        <f t="shared" si="9"/>
        <v>18</v>
      </c>
      <c r="E60" s="49"/>
      <c r="F60" s="49"/>
      <c r="G60" s="49">
        <v>18</v>
      </c>
      <c r="H60" s="49"/>
      <c r="I60" s="53"/>
      <c r="J60" s="54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52">
        <v>18</v>
      </c>
      <c r="V60" s="35"/>
      <c r="W60" s="30"/>
      <c r="X60" s="30"/>
      <c r="Y60" s="30"/>
      <c r="Z60" s="30"/>
      <c r="AA60" s="36">
        <v>4</v>
      </c>
    </row>
    <row r="61" spans="1:27" ht="12.75">
      <c r="A61" s="14" t="s">
        <v>75</v>
      </c>
      <c r="B61" s="47" t="s">
        <v>120</v>
      </c>
      <c r="C61" s="48" t="s">
        <v>41</v>
      </c>
      <c r="D61" s="17">
        <f t="shared" si="9"/>
        <v>27</v>
      </c>
      <c r="E61" s="49">
        <v>18</v>
      </c>
      <c r="F61" s="49">
        <v>9</v>
      </c>
      <c r="G61" s="49"/>
      <c r="H61" s="49"/>
      <c r="I61" s="53"/>
      <c r="J61" s="54"/>
      <c r="K61" s="49"/>
      <c r="L61" s="49"/>
      <c r="M61" s="49"/>
      <c r="N61" s="49"/>
      <c r="O61" s="49"/>
      <c r="P61" s="49">
        <v>18</v>
      </c>
      <c r="Q61" s="49">
        <v>9</v>
      </c>
      <c r="R61" s="49"/>
      <c r="S61" s="49"/>
      <c r="T61" s="49"/>
      <c r="U61" s="52"/>
      <c r="V61" s="35"/>
      <c r="W61" s="30"/>
      <c r="X61" s="30"/>
      <c r="Y61" s="30">
        <v>2</v>
      </c>
      <c r="Z61" s="30"/>
      <c r="AA61" s="36"/>
    </row>
    <row r="62" spans="1:27" ht="12.75">
      <c r="A62" s="14" t="s">
        <v>76</v>
      </c>
      <c r="B62" s="47" t="s">
        <v>121</v>
      </c>
      <c r="C62" s="48" t="s">
        <v>41</v>
      </c>
      <c r="D62" s="17">
        <f t="shared" si="9"/>
        <v>18</v>
      </c>
      <c r="E62" s="49">
        <v>18</v>
      </c>
      <c r="F62" s="49"/>
      <c r="G62" s="49"/>
      <c r="H62" s="49"/>
      <c r="I62" s="53"/>
      <c r="J62" s="54"/>
      <c r="K62" s="49"/>
      <c r="L62" s="49"/>
      <c r="M62" s="49"/>
      <c r="N62" s="49"/>
      <c r="O62" s="49"/>
      <c r="P62" s="49">
        <v>18</v>
      </c>
      <c r="Q62" s="49"/>
      <c r="R62" s="49"/>
      <c r="S62" s="49"/>
      <c r="T62" s="49"/>
      <c r="U62" s="52"/>
      <c r="V62" s="35"/>
      <c r="W62" s="30"/>
      <c r="X62" s="30"/>
      <c r="Y62" s="30">
        <v>2</v>
      </c>
      <c r="Z62" s="30"/>
      <c r="AA62" s="36"/>
    </row>
    <row r="63" spans="1:27" ht="12.75">
      <c r="A63" s="14" t="s">
        <v>87</v>
      </c>
      <c r="B63" s="47" t="s">
        <v>122</v>
      </c>
      <c r="C63" s="48" t="s">
        <v>92</v>
      </c>
      <c r="D63" s="17">
        <f t="shared" si="9"/>
        <v>18</v>
      </c>
      <c r="E63" s="49"/>
      <c r="F63" s="49">
        <v>18</v>
      </c>
      <c r="G63" s="49"/>
      <c r="H63" s="49"/>
      <c r="I63" s="53"/>
      <c r="J63" s="54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52">
        <v>18</v>
      </c>
      <c r="V63" s="35"/>
      <c r="W63" s="30"/>
      <c r="X63" s="30"/>
      <c r="Y63" s="30"/>
      <c r="Z63" s="30"/>
      <c r="AA63" s="36">
        <v>4</v>
      </c>
    </row>
    <row r="64" spans="1:27" ht="12.75">
      <c r="A64" s="14" t="s">
        <v>88</v>
      </c>
      <c r="B64" s="47" t="s">
        <v>123</v>
      </c>
      <c r="C64" s="48" t="s">
        <v>38</v>
      </c>
      <c r="D64" s="17">
        <f t="shared" si="9"/>
        <v>18</v>
      </c>
      <c r="E64" s="49"/>
      <c r="F64" s="49">
        <v>18</v>
      </c>
      <c r="G64" s="49"/>
      <c r="H64" s="49"/>
      <c r="I64" s="53"/>
      <c r="J64" s="54"/>
      <c r="K64" s="49"/>
      <c r="L64" s="49"/>
      <c r="M64" s="49"/>
      <c r="N64" s="49"/>
      <c r="O64" s="49"/>
      <c r="P64" s="49"/>
      <c r="Q64" s="49"/>
      <c r="R64" s="49"/>
      <c r="S64" s="49">
        <v>18</v>
      </c>
      <c r="T64" s="49"/>
      <c r="U64" s="52"/>
      <c r="V64" s="35"/>
      <c r="W64" s="30"/>
      <c r="X64" s="30"/>
      <c r="Y64" s="30"/>
      <c r="Z64" s="30">
        <v>4</v>
      </c>
      <c r="AA64" s="36"/>
    </row>
    <row r="65" spans="1:27" ht="12.75">
      <c r="A65" s="14" t="s">
        <v>89</v>
      </c>
      <c r="B65" s="47" t="s">
        <v>124</v>
      </c>
      <c r="C65" s="48" t="s">
        <v>38</v>
      </c>
      <c r="D65" s="17">
        <f t="shared" si="9"/>
        <v>18</v>
      </c>
      <c r="E65" s="49"/>
      <c r="F65" s="49">
        <v>18</v>
      </c>
      <c r="G65" s="49"/>
      <c r="H65" s="49"/>
      <c r="I65" s="53"/>
      <c r="J65" s="54"/>
      <c r="K65" s="49"/>
      <c r="L65" s="49"/>
      <c r="M65" s="49"/>
      <c r="N65" s="49"/>
      <c r="O65" s="49"/>
      <c r="P65" s="49"/>
      <c r="Q65" s="49"/>
      <c r="R65" s="49"/>
      <c r="S65" s="49">
        <v>18</v>
      </c>
      <c r="T65" s="49"/>
      <c r="U65" s="52"/>
      <c r="V65" s="35"/>
      <c r="W65" s="30"/>
      <c r="X65" s="30"/>
      <c r="Y65" s="30"/>
      <c r="Z65" s="30">
        <v>2</v>
      </c>
      <c r="AA65" s="36"/>
    </row>
    <row r="66" spans="1:27" ht="24">
      <c r="A66" s="14" t="s">
        <v>96</v>
      </c>
      <c r="B66" s="47" t="s">
        <v>130</v>
      </c>
      <c r="C66" s="48" t="s">
        <v>37</v>
      </c>
      <c r="D66" s="17">
        <f t="shared" si="9"/>
        <v>18</v>
      </c>
      <c r="E66" s="49"/>
      <c r="F66" s="49">
        <v>18</v>
      </c>
      <c r="G66" s="49"/>
      <c r="H66" s="49"/>
      <c r="I66" s="53"/>
      <c r="J66" s="54"/>
      <c r="K66" s="49"/>
      <c r="L66" s="49"/>
      <c r="M66" s="49"/>
      <c r="N66" s="49"/>
      <c r="O66" s="49">
        <v>18</v>
      </c>
      <c r="P66" s="49"/>
      <c r="Q66" s="49"/>
      <c r="R66" s="49"/>
      <c r="S66" s="49"/>
      <c r="T66" s="49"/>
      <c r="U66" s="52"/>
      <c r="V66" s="35"/>
      <c r="W66" s="30"/>
      <c r="X66" s="30">
        <v>2</v>
      </c>
      <c r="Y66" s="30"/>
      <c r="Z66" s="30"/>
      <c r="AA66" s="36"/>
    </row>
    <row r="67" spans="1:27" ht="12.75">
      <c r="A67" s="14" t="s">
        <v>99</v>
      </c>
      <c r="B67" s="47" t="s">
        <v>125</v>
      </c>
      <c r="C67" s="48" t="s">
        <v>92</v>
      </c>
      <c r="D67" s="17">
        <f t="shared" si="9"/>
        <v>18</v>
      </c>
      <c r="E67" s="49"/>
      <c r="F67" s="49">
        <v>18</v>
      </c>
      <c r="G67" s="49"/>
      <c r="H67" s="49"/>
      <c r="I67" s="53"/>
      <c r="J67" s="54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52">
        <v>18</v>
      </c>
      <c r="V67" s="35"/>
      <c r="W67" s="30"/>
      <c r="X67" s="30"/>
      <c r="Y67" s="30"/>
      <c r="Z67" s="30"/>
      <c r="AA67" s="36">
        <v>4</v>
      </c>
    </row>
    <row r="68" spans="1:27" ht="12.75">
      <c r="A68" s="14" t="s">
        <v>100</v>
      </c>
      <c r="B68" s="47" t="s">
        <v>126</v>
      </c>
      <c r="C68" s="48" t="s">
        <v>92</v>
      </c>
      <c r="D68" s="17">
        <f t="shared" si="9"/>
        <v>18</v>
      </c>
      <c r="E68" s="49"/>
      <c r="F68" s="49">
        <v>18</v>
      </c>
      <c r="G68" s="49"/>
      <c r="H68" s="49"/>
      <c r="I68" s="53"/>
      <c r="J68" s="54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52">
        <v>18</v>
      </c>
      <c r="V68" s="35"/>
      <c r="W68" s="30"/>
      <c r="X68" s="30"/>
      <c r="Y68" s="30"/>
      <c r="Z68" s="30"/>
      <c r="AA68" s="36">
        <v>3</v>
      </c>
    </row>
    <row r="69" spans="1:27" ht="12.75">
      <c r="A69" s="14" t="s">
        <v>107</v>
      </c>
      <c r="B69" s="59" t="s">
        <v>127</v>
      </c>
      <c r="C69" s="48" t="s">
        <v>38</v>
      </c>
      <c r="D69" s="17">
        <f t="shared" si="9"/>
        <v>18</v>
      </c>
      <c r="E69" s="60"/>
      <c r="F69" s="60">
        <v>18</v>
      </c>
      <c r="G69" s="60"/>
      <c r="H69" s="60"/>
      <c r="I69" s="61"/>
      <c r="J69" s="62"/>
      <c r="K69" s="60"/>
      <c r="L69" s="60"/>
      <c r="M69" s="60"/>
      <c r="N69" s="60"/>
      <c r="O69" s="60"/>
      <c r="P69" s="60"/>
      <c r="Q69" s="60"/>
      <c r="R69" s="60"/>
      <c r="S69" s="60">
        <v>18</v>
      </c>
      <c r="T69" s="60"/>
      <c r="U69" s="63"/>
      <c r="V69" s="64"/>
      <c r="W69" s="65"/>
      <c r="X69" s="65"/>
      <c r="Y69" s="65"/>
      <c r="Z69" s="65">
        <v>3</v>
      </c>
      <c r="AA69" s="66"/>
    </row>
    <row r="70" spans="1:27" ht="13.5" thickBot="1">
      <c r="A70" s="67" t="s">
        <v>108</v>
      </c>
      <c r="B70" s="59" t="s">
        <v>94</v>
      </c>
      <c r="C70" s="70" t="s">
        <v>106</v>
      </c>
      <c r="D70" s="71"/>
      <c r="E70" s="72"/>
      <c r="F70" s="72"/>
      <c r="G70" s="72"/>
      <c r="H70" s="72"/>
      <c r="I70" s="73"/>
      <c r="J70" s="74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5"/>
      <c r="V70" s="76"/>
      <c r="W70" s="77">
        <v>1</v>
      </c>
      <c r="X70" s="77"/>
      <c r="Y70" s="77">
        <v>1</v>
      </c>
      <c r="Z70" s="77"/>
      <c r="AA70" s="78">
        <v>1</v>
      </c>
    </row>
    <row r="71" spans="1:28" s="79" customFormat="1" ht="31.5" thickBot="1" thickTop="1">
      <c r="A71" s="80"/>
      <c r="B71" s="81" t="s">
        <v>113</v>
      </c>
      <c r="C71" s="82"/>
      <c r="D71" s="83">
        <f aca="true" t="shared" si="10" ref="D71:AA71">D13+D16+D32+D47</f>
        <v>1518</v>
      </c>
      <c r="E71" s="84">
        <f t="shared" si="10"/>
        <v>762</v>
      </c>
      <c r="F71" s="84">
        <f t="shared" si="10"/>
        <v>531</v>
      </c>
      <c r="G71" s="84">
        <f t="shared" si="10"/>
        <v>171</v>
      </c>
      <c r="H71" s="84">
        <f t="shared" si="10"/>
        <v>54</v>
      </c>
      <c r="I71" s="85">
        <f t="shared" si="10"/>
        <v>0</v>
      </c>
      <c r="J71" s="83">
        <f t="shared" si="10"/>
        <v>207</v>
      </c>
      <c r="K71" s="84">
        <f t="shared" si="10"/>
        <v>63</v>
      </c>
      <c r="L71" s="84">
        <f t="shared" si="10"/>
        <v>288</v>
      </c>
      <c r="M71" s="84">
        <f t="shared" si="10"/>
        <v>87</v>
      </c>
      <c r="N71" s="84">
        <f t="shared" si="10"/>
        <v>66</v>
      </c>
      <c r="O71" s="84">
        <f t="shared" si="10"/>
        <v>210</v>
      </c>
      <c r="P71" s="84">
        <f t="shared" si="10"/>
        <v>138</v>
      </c>
      <c r="Q71" s="84">
        <f t="shared" si="10"/>
        <v>153</v>
      </c>
      <c r="R71" s="84">
        <f t="shared" si="10"/>
        <v>36</v>
      </c>
      <c r="S71" s="84">
        <f t="shared" si="10"/>
        <v>126</v>
      </c>
      <c r="T71" s="84">
        <f t="shared" si="10"/>
        <v>27</v>
      </c>
      <c r="U71" s="85">
        <f t="shared" si="10"/>
        <v>117</v>
      </c>
      <c r="V71" s="83">
        <f t="shared" si="10"/>
        <v>29</v>
      </c>
      <c r="W71" s="84">
        <f t="shared" si="10"/>
        <v>31</v>
      </c>
      <c r="X71" s="84">
        <f t="shared" si="10"/>
        <v>30</v>
      </c>
      <c r="Y71" s="84">
        <f t="shared" si="10"/>
        <v>30</v>
      </c>
      <c r="Z71" s="84">
        <f t="shared" si="10"/>
        <v>30</v>
      </c>
      <c r="AA71" s="85">
        <f t="shared" si="10"/>
        <v>30</v>
      </c>
      <c r="AB71" s="86"/>
    </row>
    <row r="72" spans="1:27" ht="12.75">
      <c r="A72" s="87"/>
      <c r="B72" s="88"/>
      <c r="C72" s="87"/>
      <c r="D72" s="89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</row>
    <row r="73" spans="1:27" ht="15">
      <c r="A73" s="90"/>
      <c r="B73" s="140" t="s">
        <v>57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91"/>
      <c r="S73" s="91"/>
      <c r="T73" s="91"/>
      <c r="U73" s="91"/>
      <c r="V73" s="92"/>
      <c r="W73" s="92"/>
      <c r="X73" s="92"/>
      <c r="Y73" s="92"/>
      <c r="Z73" s="93"/>
      <c r="AA73" s="94"/>
    </row>
    <row r="74" spans="1:28" ht="15">
      <c r="A74" s="90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4"/>
      <c r="AB74" s="95"/>
    </row>
    <row r="75" spans="1:27" ht="14.25">
      <c r="A75" s="87"/>
      <c r="B75" s="96"/>
      <c r="C75" s="93"/>
      <c r="D75" s="97"/>
      <c r="E75" s="93"/>
      <c r="F75" s="93"/>
      <c r="G75" s="93"/>
      <c r="H75" s="93"/>
      <c r="I75" s="93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3"/>
      <c r="W75" s="93"/>
      <c r="X75" s="93"/>
      <c r="Y75" s="93"/>
      <c r="Z75" s="93"/>
      <c r="AA75" s="93"/>
    </row>
    <row r="76" spans="1:27" ht="15">
      <c r="A76" s="87"/>
      <c r="B76" s="98" t="s">
        <v>132</v>
      </c>
      <c r="C76" s="93"/>
      <c r="D76" s="97"/>
      <c r="E76" s="93"/>
      <c r="F76" s="93"/>
      <c r="G76" s="93"/>
      <c r="H76" s="93"/>
      <c r="I76" s="93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3"/>
      <c r="W76" s="93"/>
      <c r="X76" s="93"/>
      <c r="Y76" s="93"/>
      <c r="Z76" s="93"/>
      <c r="AA76" s="93"/>
    </row>
    <row r="77" spans="1:27" ht="12.75">
      <c r="A77" s="87"/>
      <c r="B77" s="99"/>
      <c r="C77" s="100"/>
      <c r="D77" s="101"/>
      <c r="E77" s="100"/>
      <c r="F77" s="100"/>
      <c r="G77" s="100"/>
      <c r="H77" s="100"/>
      <c r="I77" s="100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0"/>
      <c r="W77" s="100"/>
      <c r="X77" s="100"/>
      <c r="AA77" s="100"/>
    </row>
    <row r="78" spans="1:24" ht="12.75">
      <c r="A78" s="87"/>
      <c r="X78" s="100"/>
    </row>
    <row r="79" ht="12.75">
      <c r="X79" s="100"/>
    </row>
    <row r="80" ht="12.75">
      <c r="X80" s="100"/>
    </row>
    <row r="81" ht="12.75">
      <c r="X81" s="100"/>
    </row>
    <row r="82" ht="12.75">
      <c r="X82" s="100"/>
    </row>
    <row r="83" ht="12.75">
      <c r="X83" s="100"/>
    </row>
    <row r="84" ht="12.75">
      <c r="X84" s="100"/>
    </row>
    <row r="85" ht="12.75">
      <c r="X85" s="100"/>
    </row>
    <row r="86" ht="12.75">
      <c r="X86" s="100"/>
    </row>
    <row r="87" ht="12.75">
      <c r="X87" s="100"/>
    </row>
    <row r="88" ht="12.75">
      <c r="X88" s="100"/>
    </row>
    <row r="89" ht="12.75">
      <c r="X89" s="100"/>
    </row>
    <row r="90" ht="12.75">
      <c r="X90" s="100"/>
    </row>
    <row r="91" ht="12.75">
      <c r="X91" s="100"/>
    </row>
    <row r="92" ht="12.75">
      <c r="X92" s="100"/>
    </row>
    <row r="93" ht="12.75">
      <c r="X93" s="100"/>
    </row>
    <row r="94" ht="12.75">
      <c r="X94" s="100"/>
    </row>
    <row r="95" ht="12.75">
      <c r="X95" s="100"/>
    </row>
    <row r="96" ht="12.75">
      <c r="X96" s="100"/>
    </row>
    <row r="97" ht="12.75">
      <c r="X97" s="100"/>
    </row>
    <row r="98" ht="12.75">
      <c r="X98" s="100"/>
    </row>
    <row r="99" ht="12.75">
      <c r="X99" s="100"/>
    </row>
    <row r="100" ht="12.75">
      <c r="X100" s="100"/>
    </row>
    <row r="101" ht="12.75">
      <c r="X101" s="100"/>
    </row>
    <row r="102" ht="12.75">
      <c r="X102" s="100"/>
    </row>
    <row r="103" ht="12.75">
      <c r="X103" s="100"/>
    </row>
    <row r="104" ht="12.75">
      <c r="X104" s="100"/>
    </row>
    <row r="105" ht="12.75">
      <c r="X105" s="100"/>
    </row>
    <row r="106" ht="12.75">
      <c r="X106" s="100"/>
    </row>
    <row r="107" ht="12.75">
      <c r="X107" s="100"/>
    </row>
    <row r="108" ht="12.75">
      <c r="X108" s="100"/>
    </row>
    <row r="109" ht="12.75">
      <c r="X109" s="100"/>
    </row>
    <row r="110" ht="12.75">
      <c r="X110" s="100"/>
    </row>
    <row r="111" ht="12.75">
      <c r="X111" s="100"/>
    </row>
    <row r="112" ht="12.75">
      <c r="X112" s="100"/>
    </row>
    <row r="113" ht="12.75">
      <c r="X113" s="100"/>
    </row>
    <row r="114" ht="12.75">
      <c r="X114" s="100"/>
    </row>
    <row r="115" ht="12.75">
      <c r="X115" s="100"/>
    </row>
    <row r="116" ht="12.75">
      <c r="X116" s="100"/>
    </row>
    <row r="117" ht="12.75">
      <c r="X117" s="100"/>
    </row>
  </sheetData>
  <sheetProtection/>
  <mergeCells count="22">
    <mergeCell ref="N8:Q8"/>
    <mergeCell ref="F8:F10"/>
    <mergeCell ref="V6:AA10"/>
    <mergeCell ref="A6:A10"/>
    <mergeCell ref="R9:S9"/>
    <mergeCell ref="L9:M9"/>
    <mergeCell ref="P9:Q9"/>
    <mergeCell ref="J6:U7"/>
    <mergeCell ref="N9:O9"/>
    <mergeCell ref="J8:M8"/>
    <mergeCell ref="J9:K9"/>
    <mergeCell ref="G8:G10"/>
    <mergeCell ref="B73:Q73"/>
    <mergeCell ref="R8:U8"/>
    <mergeCell ref="T9:U9"/>
    <mergeCell ref="B6:B10"/>
    <mergeCell ref="I8:I10"/>
    <mergeCell ref="C6:C10"/>
    <mergeCell ref="D8:D10"/>
    <mergeCell ref="E8:E10"/>
    <mergeCell ref="D6:I7"/>
    <mergeCell ref="H8:H1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Arleta</dc:creator>
  <cp:keywords/>
  <dc:description/>
  <cp:lastModifiedBy>Właściciel</cp:lastModifiedBy>
  <cp:lastPrinted>2012-01-01T16:51:39Z</cp:lastPrinted>
  <dcterms:created xsi:type="dcterms:W3CDTF">2004-12-15T08:44:53Z</dcterms:created>
  <dcterms:modified xsi:type="dcterms:W3CDTF">2012-01-02T08:05:12Z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